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พก.2557(ปรับเกลี่ย)" sheetId="1" r:id="rId1"/>
    <sheet name="พก.2557(เมย-กย57)" sheetId="2" r:id="rId2"/>
  </sheets>
  <definedNames>
    <definedName name="_xlnm.Print_Titles" localSheetId="1">'พก.2557(เมย-กย57)'!$1:$7</definedName>
    <definedName name="_xlnm.Print_Titles" localSheetId="0">'พก.2557(ปรับเกลี่ย)'!$1:$7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D11" authorId="0">
      <text>
        <r>
          <rPr>
            <sz val="8"/>
            <rFont val="Tahoma"/>
            <family val="2"/>
          </rPr>
          <t xml:space="preserve">เดิมรายงาน 385 คน แก้ไขตามสิทธิจริง 384 คน
</t>
        </r>
      </text>
    </comment>
    <comment ref="D14" authorId="0">
      <text>
        <r>
          <rPr>
            <b/>
            <sz val="8"/>
            <rFont val="Tahoma"/>
            <family val="2"/>
          </rPr>
          <t xml:space="preserve">เดิมรายงาน 190 คน แก้ไขตามสิทธิจริง 191 คน
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sz val="8"/>
            <rFont val="Tahoma"/>
            <family val="2"/>
          </rPr>
          <t xml:space="preserve">เดิมรายงาน 460 คน แก้ไขตามสิทธิจริง 464 คน
</t>
        </r>
      </text>
    </comment>
    <comment ref="D36" authorId="0">
      <text>
        <r>
          <rPr>
            <b/>
            <sz val="8"/>
            <rFont val="Tahoma"/>
            <family val="2"/>
          </rPr>
          <t>เดิมรายงาน 286 คน แก้ไขตามสิทธิจริง 285 คน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sz val="8"/>
            <rFont val="Tahoma"/>
            <family val="2"/>
          </rPr>
          <t xml:space="preserve">เดิม สถอ.ร้องกวาง รายงาน 74 คน อบต.ขอแก้ไขตามสิทธิจริง 94 คน
</t>
        </r>
      </text>
    </comment>
    <comment ref="C45" authorId="0">
      <text>
        <r>
          <rPr>
            <b/>
            <sz val="8"/>
            <rFont val="Tahoma"/>
            <family val="2"/>
          </rPr>
          <t>ยกฐานะเป็น ทต. 13 ธันวาคม 2556</t>
        </r>
        <r>
          <rPr>
            <sz val="8"/>
            <rFont val="Tahoma"/>
            <family val="2"/>
          </rPr>
          <t xml:space="preserve">
</t>
        </r>
      </text>
    </comment>
    <comment ref="D57" authorId="0">
      <text>
        <r>
          <rPr>
            <b/>
            <sz val="8"/>
            <rFont val="Tahoma"/>
            <family val="2"/>
          </rPr>
          <t>เดิมรายงาน 153 คน แก้ไขตามสิทธิจริง 151 คน</t>
        </r>
        <r>
          <rPr>
            <sz val="8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2"/>
          </rPr>
          <t>เดิมรายงาน 263 คน แก้ไขตามสิทธิจริง 261 คน</t>
        </r>
        <r>
          <rPr>
            <sz val="8"/>
            <rFont val="Tahoma"/>
            <family val="2"/>
          </rPr>
          <t xml:space="preserve">
</t>
        </r>
      </text>
    </comment>
    <comment ref="D69" authorId="0">
      <text>
        <r>
          <rPr>
            <sz val="8"/>
            <rFont val="Tahoma"/>
            <family val="2"/>
          </rPr>
          <t xml:space="preserve">เดิมรายงาน 134 คน แก้ไขตามสิทธิจริง 135 คน
</t>
        </r>
      </text>
    </comment>
    <comment ref="D71" authorId="0">
      <text>
        <r>
          <rPr>
            <b/>
            <sz val="8"/>
            <rFont val="Tahoma"/>
            <family val="2"/>
          </rPr>
          <t>เดิมรายงาน 296 คน แก้ไขตามสิทธิจริง 294 คน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C48" authorId="0">
      <text>
        <r>
          <rPr>
            <b/>
            <sz val="8"/>
            <rFont val="Tahoma"/>
            <family val="2"/>
          </rPr>
          <t>ยกฐานะเป็น ทต. 13 ธันวาคม 2556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<sst xmlns="http://schemas.openxmlformats.org/spreadsheetml/2006/main" count="435" uniqueCount="155">
  <si>
    <t>อำเภอ</t>
  </si>
  <si>
    <t>อปท.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</si>
  <si>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</si>
  <si>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</si>
  <si>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</si>
  <si>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</si>
  <si>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</si>
  <si>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</si>
  <si>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</si>
  <si>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</si>
  <si>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</si>
  <si>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 xml:space="preserve">ทต.ป่าแมต  </t>
  </si>
  <si>
    <t>ทต.แม่คำมี</t>
  </si>
  <si>
    <t>ทต.แม่หล่าย</t>
  </si>
  <si>
    <t>ทต.วังหงส์</t>
  </si>
  <si>
    <t xml:space="preserve">ทต.สวนเขื่อน 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</si>
  <si>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</si>
  <si>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</si>
  <si>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</si>
  <si>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</si>
  <si>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</si>
  <si>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</si>
  <si>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</si>
  <si>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</si>
  <si>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</si>
  <si>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</si>
  <si>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</si>
  <si>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</si>
  <si>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</si>
  <si>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</si>
  <si>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</si>
  <si>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</si>
  <si>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</si>
  <si>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</si>
  <si>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</si>
  <si>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</si>
  <si>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</si>
  <si>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อบต.ห้วยไร่</t>
  </si>
  <si>
    <t>อบต.กาญจนา</t>
  </si>
  <si>
    <t>อบต.ท่าข้าม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</si>
  <si>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</si>
  <si>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</si>
  <si>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</si>
  <si>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</si>
  <si>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</si>
  <si>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 xml:space="preserve">อบต.ห้วยม้า 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</si>
  <si>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</si>
  <si>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</si>
  <si>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</si>
  <si>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</si>
  <si>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</si>
  <si>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</si>
  <si>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</si>
  <si>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</si>
  <si>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</si>
  <si>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</si>
  <si>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</si>
  <si>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</si>
  <si>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</si>
  <si>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อบต.หัวทุ่ง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</si>
  <si>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</si>
  <si>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</si>
  <si>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</si>
  <si>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</si>
  <si>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</si>
  <si>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</si>
  <si>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</si>
  <si>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</si>
  <si>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</si>
  <si>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</si>
  <si>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</si>
  <si>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</si>
  <si>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</si>
  <si>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</si>
  <si>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</si>
  <si>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</si>
  <si>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</si>
  <si>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</si>
  <si>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</si>
  <si>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</si>
  <si>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</si>
  <si>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</si>
  <si>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</si>
  <si>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</si>
  <si>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</si>
  <si>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</si>
  <si>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</si>
  <si>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</si>
  <si>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</si>
  <si>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</si>
  <si>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</si>
  <si>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รวมทั้งสิ้น</t>
  </si>
  <si>
    <t>(นางเจนจิรา วงศ์ฉายา)</t>
  </si>
  <si>
    <t>นักส่งเสริมการปกครองท้องถิ่นปฏิบัติการ</t>
  </si>
  <si>
    <t>(นายต่อพงษ์ ทับทิมโต)</t>
  </si>
  <si>
    <t>หัวหน้ากลุ่มงานส่งเสริมและพัฒนาท้องถิ่น</t>
  </si>
  <si>
    <t>(นายดนัย ยอดนิล)</t>
  </si>
  <si>
    <t>ท้องถิ่นจังหวัดแพร่</t>
  </si>
  <si>
    <t>ที่</t>
  </si>
  <si>
    <t>ทต.ทุ่งกวาว</t>
  </si>
  <si>
    <t>(ลงชื่อ)</t>
  </si>
  <si>
    <t>จำนวน</t>
  </si>
  <si>
    <t>ทต.ปากกาง</t>
  </si>
  <si>
    <t>(บาท)</t>
  </si>
  <si>
    <t>สถ. แจ้งการ</t>
  </si>
  <si>
    <t>จัดสรรงบประมาณ</t>
  </si>
  <si>
    <t>งวดที่ 1 (6 เดือน)</t>
  </si>
  <si>
    <t>อปท. ใช้จ่าย</t>
  </si>
  <si>
    <t>งบประมาณ</t>
  </si>
  <si>
    <t>งบประมาณ งวดที่ 1</t>
  </si>
  <si>
    <t xml:space="preserve"> +ปรับเพิ่ม/-ปรับลด</t>
  </si>
  <si>
    <t>ผู้รวบรวมข้อมูล</t>
  </si>
  <si>
    <t>ผู้รับรองข้อมูล</t>
  </si>
  <si>
    <t>ผู้ตรวจสอบข้อมูล</t>
  </si>
  <si>
    <t>ผู้มีอำนาจปรับเกลี่ยงบประมาณ</t>
  </si>
  <si>
    <t>งวดที่ 2 (6 เดือน)</t>
  </si>
  <si>
    <t>คำนวณงบประมาณ</t>
  </si>
  <si>
    <t>งวดที่ 1 และ งวดที่ 2</t>
  </si>
  <si>
    <t>(ต.ค.'56-มี.ค.'57)</t>
  </si>
  <si>
    <t>จังหวัด ปรับเกลี่ยงบประมาณ</t>
  </si>
  <si>
    <t>เงินคงเหลือจาก</t>
  </si>
  <si>
    <t xml:space="preserve">งวดที่ 1 </t>
  </si>
  <si>
    <t xml:space="preserve"> +คงเหลือ/-ขาด</t>
  </si>
  <si>
    <t>จำนวนทั้งสิ้น</t>
  </si>
  <si>
    <t>รวมคงเหลือ</t>
  </si>
  <si>
    <t>ที่ อปท. ยังคงต้องจ่าย</t>
  </si>
  <si>
    <t>(1) (บาท)</t>
  </si>
  <si>
    <t>(2) (บาท)</t>
  </si>
  <si>
    <t>(3) = (1)+(2)(บาท)</t>
  </si>
  <si>
    <t>(4) (บาท)</t>
  </si>
  <si>
    <t>(5) = (4)-(3) (บาท)</t>
  </si>
  <si>
    <t>จำนวนผู้พิการ</t>
  </si>
  <si>
    <t>ผู้พิการ</t>
  </si>
  <si>
    <t>ต.ค.2556</t>
  </si>
  <si>
    <t>(คน)</t>
  </si>
  <si>
    <t>พ.ย.2556</t>
  </si>
  <si>
    <t>ธ.ค.2556</t>
  </si>
  <si>
    <t>ม.ค.2557</t>
  </si>
  <si>
    <t>ก.พ.2557</t>
  </si>
  <si>
    <t>มี.ค.2557</t>
  </si>
  <si>
    <t>รวมผู้พิการ</t>
  </si>
  <si>
    <t>จำนวนผู้พิการที่มีสิทธิรับเบี้ยความพิการ โครงการเสริมสร้างสวัสดิการสังคมให้แก่ผู้พิการหือทุพพลภาพ ประจำปีงบประมาณ พ.ศ.2557</t>
  </si>
  <si>
    <t>งวดที่ 1 จำนวน 6 เดือน (เดือนตุลาคม 2556 - เดือนมีนาคม 2557) และ งวดที่ 2 จำนวน 6 เดือน (เดือนเมษายน - เดือนกันยายน 2557)</t>
  </si>
  <si>
    <t>ที่มีสิทธิ</t>
  </si>
  <si>
    <t>รวม</t>
  </si>
  <si>
    <t>วันที่ 31 มีนาคม 2557</t>
  </si>
  <si>
    <t>บัญชีจำนวนผู้พิการที่มีสิทธิรับเบี้ยความพิการ โครงการเสริมสร้างสวัสดิการสังคมให้แก่ผู้พิการหือทุพพลภาพ ประจำปีงบประมาณ พ.ศ.2557</t>
  </si>
  <si>
    <t>สำหรับการปรับเกลี่ยงบประมาณ ประจำปีงบประมาณ พ.ศ.2557</t>
  </si>
  <si>
    <t>งวดที่ 2 จำนวน 6 เดือน</t>
  </si>
  <si>
    <t>(เดือนเมษายน - เดือนกันยายน 2557)</t>
  </si>
  <si>
    <t>เดือน...........................................</t>
  </si>
  <si>
    <t>(...................................)</t>
  </si>
  <si>
    <t>ตำแหน่ง...................................</t>
  </si>
  <si>
    <t>(....................................................)</t>
  </si>
  <si>
    <t>ท้องถิ่นอำเภอ...............................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</si>
</sst>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.0_);_(* \(#,##0.0\);_(* &quot;-&quot;??_);_(@_)"/>
    <numFmt numFmtId="200" formatCode="_(* #,##0_);_(* \(#,##0\);_(* &quot;-&quot;??_);_(@_)"/>
    <numFmt numFmtId="201" formatCode="t0.0"/>
  </numFmts>
  <fonts count="45">
    <font>
      <sz val="10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9997663497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" fillId="0" borderId="0">
      <alignment/>
      <protection/>
    </xf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49" fontId="2" fillId="8" borderId="11" xfId="0" applyNumberFormat="1" applyFont="1" applyFill="1" applyBorder="1" applyAlignment="1">
      <alignment horizontal="center"/>
    </xf>
    <xf numFmtId="49" fontId="2" fillId="8" borderId="12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3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left"/>
    </xf>
    <xf numFmtId="0" fontId="1" fillId="0" borderId="14" xfId="0" applyFont="1" applyFill="1" applyBorder="1" applyAlignment="1">
      <alignment horizontal="left" vertical="center"/>
    </xf>
    <xf numFmtId="3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3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left"/>
    </xf>
    <xf numFmtId="0" fontId="1" fillId="0" borderId="16" xfId="0" applyFont="1" applyFill="1" applyBorder="1" applyAlignment="1">
      <alignment horizontal="left" vertical="center"/>
    </xf>
    <xf numFmtId="3" fontId="1" fillId="0" borderId="16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42" fillId="0" borderId="15" xfId="0" applyNumberFormat="1" applyFont="1" applyBorder="1" applyAlignment="1">
      <alignment horizontal="center"/>
    </xf>
    <xf numFmtId="3" fontId="42" fillId="0" borderId="14" xfId="0" applyNumberFormat="1" applyFont="1" applyBorder="1" applyAlignment="1">
      <alignment horizontal="center"/>
    </xf>
    <xf numFmtId="3" fontId="42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7" fontId="1" fillId="0" borderId="17" xfId="33" applyNumberFormat="1" applyFont="1" applyBorder="1" applyAlignment="1">
      <alignment/>
    </xf>
    <xf numFmtId="37" fontId="1" fillId="0" borderId="15" xfId="33" applyNumberFormat="1" applyFont="1" applyBorder="1" applyAlignment="1">
      <alignment/>
    </xf>
    <xf numFmtId="37" fontId="1" fillId="0" borderId="16" xfId="33" applyNumberFormat="1" applyFont="1" applyBorder="1" applyAlignment="1">
      <alignment/>
    </xf>
    <xf numFmtId="37" fontId="1" fillId="0" borderId="14" xfId="33" applyNumberFormat="1" applyFont="1" applyBorder="1" applyAlignment="1">
      <alignment/>
    </xf>
    <xf numFmtId="37" fontId="1" fillId="0" borderId="20" xfId="33" applyNumberFormat="1" applyFont="1" applyBorder="1" applyAlignment="1">
      <alignment/>
    </xf>
    <xf numFmtId="0" fontId="2" fillId="8" borderId="12" xfId="0" applyFont="1" applyFill="1" applyBorder="1" applyAlignment="1">
      <alignment horizontal="center"/>
    </xf>
    <xf numFmtId="49" fontId="2" fillId="14" borderId="11" xfId="0" applyNumberFormat="1" applyFont="1" applyFill="1" applyBorder="1" applyAlignment="1">
      <alignment horizontal="center"/>
    </xf>
    <xf numFmtId="37" fontId="2" fillId="0" borderId="13" xfId="33" applyNumberFormat="1" applyFont="1" applyBorder="1" applyAlignment="1">
      <alignment/>
    </xf>
    <xf numFmtId="3" fontId="43" fillId="0" borderId="17" xfId="0" applyNumberFormat="1" applyFont="1" applyBorder="1" applyAlignment="1">
      <alignment horizontal="center"/>
    </xf>
    <xf numFmtId="3" fontId="43" fillId="0" borderId="15" xfId="0" applyNumberFormat="1" applyFont="1" applyBorder="1" applyAlignment="1">
      <alignment horizontal="center"/>
    </xf>
    <xf numFmtId="3" fontId="43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7" fontId="2" fillId="0" borderId="0" xfId="33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left"/>
    </xf>
    <xf numFmtId="0" fontId="1" fillId="0" borderId="17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เครื่องหมายจุลภาค 3 4" xfId="35"/>
    <cellStyle name="เครื่องหมายจุลภาค 7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1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99"/>
  <sheetViews>
    <sheetView tabSelected="1" zoomScale="85" zoomScaleNormal="85" zoomScalePageLayoutView="0" workbookViewId="0" topLeftCell="A1">
      <pane xSplit="3" ySplit="8" topLeftCell="D9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02" sqref="D102"/>
    </sheetView>
  </sheetViews>
  <sheetFormatPr defaultColWidth="10.57421875" defaultRowHeight="12.75"/>
  <cols>
    <col min="1" max="1" width="3.00390625" style="1" bestFit="1" customWidth="1"/>
    <col min="2" max="2" width="9.7109375" style="1" bestFit="1" customWidth="1"/>
    <col min="3" max="3" width="13.57421875" style="1" bestFit="1" customWidth="1"/>
    <col min="4" max="5" width="8.140625" style="1" bestFit="1" customWidth="1"/>
    <col min="6" max="6" width="8.00390625" style="1" bestFit="1" customWidth="1"/>
    <col min="7" max="9" width="8.140625" style="1" bestFit="1" customWidth="1"/>
    <col min="10" max="10" width="14.28125" style="1" hidden="1" customWidth="1"/>
    <col min="11" max="11" width="15.8515625" style="1" bestFit="1" customWidth="1"/>
    <col min="12" max="12" width="14.57421875" style="1" bestFit="1" customWidth="1"/>
    <col min="13" max="13" width="13.140625" style="1" bestFit="1" customWidth="1"/>
    <col min="14" max="14" width="14.57421875" style="1" bestFit="1" customWidth="1"/>
    <col min="15" max="15" width="16.421875" style="1" bestFit="1" customWidth="1"/>
    <col min="16" max="16" width="16.8515625" style="1" bestFit="1" customWidth="1"/>
    <col min="17" max="17" width="22.421875" style="1" bestFit="1" customWidth="1"/>
    <col min="18" max="16384" width="10.57421875" style="1" customWidth="1"/>
  </cols>
  <sheetData>
    <row r="1" spans="1:17" ht="21.75">
      <c r="A1" s="62" t="s">
        <v>146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21.75">
      <c r="A2" s="62" t="s">
        <v>147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1.75">
      <c r="A3" s="63" t="s">
        <v>142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21.75">
      <c r="A4" s="64" t="s">
        <v>98</v>
      </c>
      <c r="B4" s="64" t="s">
        <v>0</v>
      </c>
      <c r="C4" s="64" t="s">
        <v>1</v>
      </c>
      <c r="D4" s="2" t="s">
        <v>101</v>
      </c>
      <c r="E4" s="2" t="s">
        <v>101</v>
      </c>
      <c r="F4" s="2" t="s">
        <v>101</v>
      </c>
      <c r="G4" s="2" t="s">
        <v>101</v>
      </c>
      <c r="H4" s="2" t="s">
        <v>101</v>
      </c>
      <c r="I4" s="2" t="s">
        <v>101</v>
      </c>
      <c r="J4" s="2" t="s">
        <v>140</v>
      </c>
      <c r="K4" s="2" t="s">
        <v>107</v>
      </c>
      <c r="L4" s="2" t="s">
        <v>104</v>
      </c>
      <c r="M4" s="2" t="s">
        <v>120</v>
      </c>
      <c r="N4" s="31" t="s">
        <v>104</v>
      </c>
      <c r="O4" s="31" t="s">
        <v>124</v>
      </c>
      <c r="P4" s="31" t="s">
        <v>116</v>
      </c>
      <c r="Q4" s="31" t="s">
        <v>119</v>
      </c>
    </row>
    <row r="5" spans="1:17" ht="21.75">
      <c r="A5" s="65"/>
      <c r="B5" s="65"/>
      <c r="C5" s="65"/>
      <c r="D5" s="3" t="s">
        <v>132</v>
      </c>
      <c r="E5" s="3" t="s">
        <v>132</v>
      </c>
      <c r="F5" s="3" t="s">
        <v>132</v>
      </c>
      <c r="G5" s="3" t="s">
        <v>132</v>
      </c>
      <c r="H5" s="3" t="s">
        <v>132</v>
      </c>
      <c r="I5" s="3" t="s">
        <v>132</v>
      </c>
      <c r="J5" s="3" t="s">
        <v>106</v>
      </c>
      <c r="K5" s="3" t="s">
        <v>109</v>
      </c>
      <c r="L5" s="3" t="s">
        <v>105</v>
      </c>
      <c r="M5" s="3" t="s">
        <v>121</v>
      </c>
      <c r="N5" s="32" t="s">
        <v>105</v>
      </c>
      <c r="O5" s="32" t="s">
        <v>108</v>
      </c>
      <c r="P5" s="32" t="s">
        <v>125</v>
      </c>
      <c r="Q5" s="32" t="s">
        <v>117</v>
      </c>
    </row>
    <row r="6" spans="1:17" ht="21.75">
      <c r="A6" s="65"/>
      <c r="B6" s="65"/>
      <c r="C6" s="65"/>
      <c r="D6" s="4" t="s">
        <v>133</v>
      </c>
      <c r="E6" s="4" t="s">
        <v>135</v>
      </c>
      <c r="F6" s="4" t="s">
        <v>136</v>
      </c>
      <c r="G6" s="4" t="s">
        <v>137</v>
      </c>
      <c r="H6" s="4" t="s">
        <v>138</v>
      </c>
      <c r="I6" s="4" t="s">
        <v>139</v>
      </c>
      <c r="J6" s="4" t="s">
        <v>118</v>
      </c>
      <c r="K6" s="4" t="s">
        <v>118</v>
      </c>
      <c r="L6" s="3" t="s">
        <v>106</v>
      </c>
      <c r="M6" s="3" t="s">
        <v>122</v>
      </c>
      <c r="N6" s="32" t="s">
        <v>115</v>
      </c>
      <c r="O6" s="44" t="s">
        <v>123</v>
      </c>
      <c r="P6" s="32" t="s">
        <v>115</v>
      </c>
      <c r="Q6" s="32" t="s">
        <v>110</v>
      </c>
    </row>
    <row r="7" spans="1:17" ht="21.75">
      <c r="A7" s="66"/>
      <c r="B7" s="66"/>
      <c r="C7" s="66"/>
      <c r="D7" s="5" t="s">
        <v>134</v>
      </c>
      <c r="E7" s="5" t="s">
        <v>134</v>
      </c>
      <c r="F7" s="5" t="s">
        <v>134</v>
      </c>
      <c r="G7" s="5" t="s">
        <v>134</v>
      </c>
      <c r="H7" s="5" t="s">
        <v>134</v>
      </c>
      <c r="I7" s="5" t="s">
        <v>134</v>
      </c>
      <c r="J7" s="5" t="s">
        <v>134</v>
      </c>
      <c r="K7" s="43" t="s">
        <v>103</v>
      </c>
      <c r="L7" s="43" t="s">
        <v>103</v>
      </c>
      <c r="M7" s="43" t="s">
        <v>126</v>
      </c>
      <c r="N7" s="33" t="s">
        <v>127</v>
      </c>
      <c r="O7" s="33" t="s">
        <v>128</v>
      </c>
      <c r="P7" s="33" t="s">
        <v>129</v>
      </c>
      <c r="Q7" s="33" t="s">
        <v>130</v>
      </c>
    </row>
    <row r="8" spans="1:17" ht="21.75">
      <c r="A8" s="6">
        <v>1</v>
      </c>
      <c r="B8" s="7"/>
      <c r="C8" s="8" t="s">
        <v>3</v>
      </c>
      <c r="D8" s="9">
        <v>346</v>
      </c>
      <c r="E8" s="9">
        <v>345</v>
      </c>
      <c r="F8" s="9">
        <v>342</v>
      </c>
      <c r="G8" s="9">
        <v>341</v>
      </c>
      <c r="H8" s="9">
        <v>338</v>
      </c>
      <c r="I8" s="9">
        <v>338</v>
      </c>
      <c r="J8" s="30">
        <f>SUM(D8:I8)</f>
        <v>2050</v>
      </c>
      <c r="K8" s="38">
        <f aca="true" t="shared" si="0" ref="K8:K13">SUM(J8*500)</f>
        <v>1025000</v>
      </c>
      <c r="L8" s="38">
        <v>993000</v>
      </c>
      <c r="M8" s="38">
        <f>SUM(L8-K8)</f>
        <v>-32000</v>
      </c>
      <c r="N8" s="38">
        <v>993000</v>
      </c>
      <c r="O8" s="38">
        <f>SUM(M8:N8)</f>
        <v>961000</v>
      </c>
      <c r="P8" s="38">
        <f>SUM(I8*500)*6</f>
        <v>1014000</v>
      </c>
      <c r="Q8" s="39">
        <f>SUM(P8-O8)</f>
        <v>53000</v>
      </c>
    </row>
    <row r="9" spans="1:17" ht="21.75">
      <c r="A9" s="10">
        <v>2</v>
      </c>
      <c r="B9" s="11" t="s">
        <v>4</v>
      </c>
      <c r="C9" s="12" t="s">
        <v>5</v>
      </c>
      <c r="D9" s="13">
        <v>1023</v>
      </c>
      <c r="E9" s="13">
        <v>1011</v>
      </c>
      <c r="F9" s="13">
        <v>1007</v>
      </c>
      <c r="G9" s="13">
        <v>1004</v>
      </c>
      <c r="H9" s="13">
        <v>1001</v>
      </c>
      <c r="I9" s="13">
        <v>993</v>
      </c>
      <c r="J9" s="17">
        <f>SUM(D9:I9)</f>
        <v>6039</v>
      </c>
      <c r="K9" s="38">
        <f t="shared" si="0"/>
        <v>3019500</v>
      </c>
      <c r="L9" s="39">
        <v>3363000</v>
      </c>
      <c r="M9" s="39">
        <f aca="true" t="shared" si="1" ref="M9:M72">SUM(L9-K9)</f>
        <v>343500</v>
      </c>
      <c r="N9" s="39">
        <v>3363000</v>
      </c>
      <c r="O9" s="39">
        <f aca="true" t="shared" si="2" ref="O9:O72">SUM(M9:N9)</f>
        <v>3706500</v>
      </c>
      <c r="P9" s="39">
        <f>SUM(I9*500)*6</f>
        <v>2979000</v>
      </c>
      <c r="Q9" s="39">
        <f>SUM(P9-O9)</f>
        <v>-727500</v>
      </c>
    </row>
    <row r="10" spans="1:17" ht="21.75">
      <c r="A10" s="14">
        <v>3</v>
      </c>
      <c r="B10" s="15" t="s">
        <v>4</v>
      </c>
      <c r="C10" s="16" t="s">
        <v>6</v>
      </c>
      <c r="D10" s="17">
        <v>332</v>
      </c>
      <c r="E10" s="17">
        <v>332</v>
      </c>
      <c r="F10" s="17">
        <v>329</v>
      </c>
      <c r="G10" s="17">
        <v>327</v>
      </c>
      <c r="H10" s="17">
        <v>326</v>
      </c>
      <c r="I10" s="17">
        <v>323</v>
      </c>
      <c r="J10" s="17">
        <f aca="true" t="shared" si="3" ref="J10:J73">SUM(D10:I10)</f>
        <v>1969</v>
      </c>
      <c r="K10" s="39">
        <f t="shared" si="0"/>
        <v>984500</v>
      </c>
      <c r="L10" s="39">
        <v>999000</v>
      </c>
      <c r="M10" s="39">
        <f t="shared" si="1"/>
        <v>14500</v>
      </c>
      <c r="N10" s="39">
        <v>999000</v>
      </c>
      <c r="O10" s="39">
        <f t="shared" si="2"/>
        <v>1013500</v>
      </c>
      <c r="P10" s="39">
        <f>SUM(I10*500)*6</f>
        <v>969000</v>
      </c>
      <c r="Q10" s="39">
        <f aca="true" t="shared" si="4" ref="Q10:Q73">SUM(P10-O10)</f>
        <v>-44500</v>
      </c>
    </row>
    <row r="11" spans="1:17" ht="21.75">
      <c r="A11" s="14">
        <v>4</v>
      </c>
      <c r="B11" s="15" t="s">
        <v>4</v>
      </c>
      <c r="C11" s="16" t="s">
        <v>7</v>
      </c>
      <c r="D11" s="27">
        <v>384</v>
      </c>
      <c r="E11" s="17">
        <v>384</v>
      </c>
      <c r="F11" s="17">
        <v>381</v>
      </c>
      <c r="G11" s="17">
        <v>378</v>
      </c>
      <c r="H11" s="17">
        <v>377</v>
      </c>
      <c r="I11" s="17">
        <v>377</v>
      </c>
      <c r="J11" s="17">
        <f t="shared" si="3"/>
        <v>2281</v>
      </c>
      <c r="K11" s="39">
        <f t="shared" si="0"/>
        <v>1140500</v>
      </c>
      <c r="L11" s="39">
        <v>1185000</v>
      </c>
      <c r="M11" s="39">
        <f t="shared" si="1"/>
        <v>44500</v>
      </c>
      <c r="N11" s="39">
        <v>1185000</v>
      </c>
      <c r="O11" s="39">
        <f t="shared" si="2"/>
        <v>1229500</v>
      </c>
      <c r="P11" s="39">
        <f aca="true" t="shared" si="5" ref="P11:P74">SUM(I11*500)*6</f>
        <v>1131000</v>
      </c>
      <c r="Q11" s="39">
        <f t="shared" si="4"/>
        <v>-98500</v>
      </c>
    </row>
    <row r="12" spans="1:17" ht="21.75">
      <c r="A12" s="14">
        <v>5</v>
      </c>
      <c r="B12" s="15" t="s">
        <v>4</v>
      </c>
      <c r="C12" s="16" t="s">
        <v>34</v>
      </c>
      <c r="D12" s="17">
        <v>69</v>
      </c>
      <c r="E12" s="17">
        <v>68</v>
      </c>
      <c r="F12" s="17">
        <v>67</v>
      </c>
      <c r="G12" s="17">
        <v>67</v>
      </c>
      <c r="H12" s="17">
        <v>67</v>
      </c>
      <c r="I12" s="17">
        <v>67</v>
      </c>
      <c r="J12" s="17">
        <f t="shared" si="3"/>
        <v>405</v>
      </c>
      <c r="K12" s="39">
        <f t="shared" si="0"/>
        <v>202500</v>
      </c>
      <c r="L12" s="39">
        <v>207000</v>
      </c>
      <c r="M12" s="39">
        <f t="shared" si="1"/>
        <v>4500</v>
      </c>
      <c r="N12" s="39">
        <v>207000</v>
      </c>
      <c r="O12" s="39">
        <f t="shared" si="2"/>
        <v>211500</v>
      </c>
      <c r="P12" s="39">
        <f t="shared" si="5"/>
        <v>201000</v>
      </c>
      <c r="Q12" s="39">
        <f t="shared" si="4"/>
        <v>-10500</v>
      </c>
    </row>
    <row r="13" spans="1:17" ht="21.75">
      <c r="A13" s="14">
        <v>6</v>
      </c>
      <c r="B13" s="15" t="s">
        <v>4</v>
      </c>
      <c r="C13" s="16" t="s">
        <v>35</v>
      </c>
      <c r="D13" s="17">
        <v>396</v>
      </c>
      <c r="E13" s="17">
        <v>392</v>
      </c>
      <c r="F13" s="17">
        <v>389</v>
      </c>
      <c r="G13" s="17">
        <v>385</v>
      </c>
      <c r="H13" s="17">
        <v>382</v>
      </c>
      <c r="I13" s="17">
        <v>382</v>
      </c>
      <c r="J13" s="17">
        <f t="shared" si="3"/>
        <v>2326</v>
      </c>
      <c r="K13" s="39">
        <f t="shared" si="0"/>
        <v>1163000</v>
      </c>
      <c r="L13" s="39">
        <v>1098000</v>
      </c>
      <c r="M13" s="39">
        <f t="shared" si="1"/>
        <v>-65000</v>
      </c>
      <c r="N13" s="39">
        <v>1098000</v>
      </c>
      <c r="O13" s="39">
        <f t="shared" si="2"/>
        <v>1033000</v>
      </c>
      <c r="P13" s="39">
        <f t="shared" si="5"/>
        <v>1146000</v>
      </c>
      <c r="Q13" s="39">
        <f t="shared" si="4"/>
        <v>113000</v>
      </c>
    </row>
    <row r="14" spans="1:17" ht="21.75">
      <c r="A14" s="14">
        <v>7</v>
      </c>
      <c r="B14" s="15" t="s">
        <v>4</v>
      </c>
      <c r="C14" s="16" t="s">
        <v>36</v>
      </c>
      <c r="D14" s="27">
        <v>191</v>
      </c>
      <c r="E14" s="17">
        <v>190</v>
      </c>
      <c r="F14" s="17">
        <v>189</v>
      </c>
      <c r="G14" s="17">
        <v>189</v>
      </c>
      <c r="H14" s="17">
        <v>187</v>
      </c>
      <c r="I14" s="17">
        <v>187</v>
      </c>
      <c r="J14" s="17">
        <f t="shared" si="3"/>
        <v>1133</v>
      </c>
      <c r="K14" s="39">
        <f aca="true" t="shared" si="6" ref="K14:K77">SUM(J14*500)</f>
        <v>566500</v>
      </c>
      <c r="L14" s="39">
        <v>567000</v>
      </c>
      <c r="M14" s="39">
        <f t="shared" si="1"/>
        <v>500</v>
      </c>
      <c r="N14" s="39">
        <v>567000</v>
      </c>
      <c r="O14" s="39">
        <f t="shared" si="2"/>
        <v>567500</v>
      </c>
      <c r="P14" s="39">
        <f t="shared" si="5"/>
        <v>561000</v>
      </c>
      <c r="Q14" s="39">
        <f t="shared" si="4"/>
        <v>-6500</v>
      </c>
    </row>
    <row r="15" spans="1:17" ht="21.75">
      <c r="A15" s="18">
        <v>8</v>
      </c>
      <c r="B15" s="19" t="s">
        <v>4</v>
      </c>
      <c r="C15" s="20" t="s">
        <v>37</v>
      </c>
      <c r="D15" s="21">
        <v>282</v>
      </c>
      <c r="E15" s="21">
        <v>280</v>
      </c>
      <c r="F15" s="21">
        <v>280</v>
      </c>
      <c r="G15" s="21">
        <v>280</v>
      </c>
      <c r="H15" s="21">
        <v>279</v>
      </c>
      <c r="I15" s="21">
        <v>277</v>
      </c>
      <c r="J15" s="21">
        <f t="shared" si="3"/>
        <v>1678</v>
      </c>
      <c r="K15" s="40">
        <f t="shared" si="6"/>
        <v>839000</v>
      </c>
      <c r="L15" s="40">
        <v>849000</v>
      </c>
      <c r="M15" s="40">
        <f t="shared" si="1"/>
        <v>10000</v>
      </c>
      <c r="N15" s="40">
        <v>849000</v>
      </c>
      <c r="O15" s="40">
        <f t="shared" si="2"/>
        <v>859000</v>
      </c>
      <c r="P15" s="40">
        <f t="shared" si="5"/>
        <v>831000</v>
      </c>
      <c r="Q15" s="40">
        <f t="shared" si="4"/>
        <v>-28000</v>
      </c>
    </row>
    <row r="16" spans="1:17" ht="21.75">
      <c r="A16" s="10">
        <v>9</v>
      </c>
      <c r="B16" s="11" t="s">
        <v>2</v>
      </c>
      <c r="C16" s="12" t="s">
        <v>8</v>
      </c>
      <c r="D16" s="28">
        <v>464</v>
      </c>
      <c r="E16" s="13">
        <v>460</v>
      </c>
      <c r="F16" s="13">
        <v>456</v>
      </c>
      <c r="G16" s="13">
        <v>455</v>
      </c>
      <c r="H16" s="13">
        <v>452</v>
      </c>
      <c r="I16" s="13">
        <v>447</v>
      </c>
      <c r="J16" s="13">
        <f t="shared" si="3"/>
        <v>2734</v>
      </c>
      <c r="K16" s="41">
        <f t="shared" si="6"/>
        <v>1367000</v>
      </c>
      <c r="L16" s="41">
        <v>1482000</v>
      </c>
      <c r="M16" s="41">
        <f t="shared" si="1"/>
        <v>115000</v>
      </c>
      <c r="N16" s="41">
        <v>1482000</v>
      </c>
      <c r="O16" s="41">
        <f t="shared" si="2"/>
        <v>1597000</v>
      </c>
      <c r="P16" s="41">
        <f t="shared" si="5"/>
        <v>1341000</v>
      </c>
      <c r="Q16" s="41">
        <f t="shared" si="4"/>
        <v>-256000</v>
      </c>
    </row>
    <row r="17" spans="1:17" ht="21.75">
      <c r="A17" s="14">
        <v>10</v>
      </c>
      <c r="B17" s="15" t="s">
        <v>2</v>
      </c>
      <c r="C17" s="16" t="s">
        <v>99</v>
      </c>
      <c r="D17" s="17">
        <v>149</v>
      </c>
      <c r="E17" s="17">
        <v>147</v>
      </c>
      <c r="F17" s="17">
        <v>147</v>
      </c>
      <c r="G17" s="17">
        <v>145</v>
      </c>
      <c r="H17" s="17">
        <v>144</v>
      </c>
      <c r="I17" s="17">
        <v>144</v>
      </c>
      <c r="J17" s="17">
        <f t="shared" si="3"/>
        <v>876</v>
      </c>
      <c r="K17" s="39">
        <f t="shared" si="6"/>
        <v>438000</v>
      </c>
      <c r="L17" s="39">
        <v>456000</v>
      </c>
      <c r="M17" s="39">
        <f t="shared" si="1"/>
        <v>18000</v>
      </c>
      <c r="N17" s="39">
        <v>456000</v>
      </c>
      <c r="O17" s="39">
        <f t="shared" si="2"/>
        <v>474000</v>
      </c>
      <c r="P17" s="39">
        <f t="shared" si="5"/>
        <v>432000</v>
      </c>
      <c r="Q17" s="39">
        <f t="shared" si="4"/>
        <v>-42000</v>
      </c>
    </row>
    <row r="18" spans="1:17" ht="21.75">
      <c r="A18" s="14">
        <v>11</v>
      </c>
      <c r="B18" s="15" t="s">
        <v>2</v>
      </c>
      <c r="C18" s="16" t="s">
        <v>9</v>
      </c>
      <c r="D18" s="17">
        <v>149</v>
      </c>
      <c r="E18" s="17">
        <v>148</v>
      </c>
      <c r="F18" s="17">
        <v>148</v>
      </c>
      <c r="G18" s="17">
        <v>148</v>
      </c>
      <c r="H18" s="17">
        <v>147</v>
      </c>
      <c r="I18" s="17">
        <v>144</v>
      </c>
      <c r="J18" s="17">
        <f t="shared" si="3"/>
        <v>884</v>
      </c>
      <c r="K18" s="39">
        <f t="shared" si="6"/>
        <v>442000</v>
      </c>
      <c r="L18" s="39">
        <v>441000</v>
      </c>
      <c r="M18" s="39">
        <f t="shared" si="1"/>
        <v>-1000</v>
      </c>
      <c r="N18" s="39">
        <v>441000</v>
      </c>
      <c r="O18" s="39">
        <f t="shared" si="2"/>
        <v>440000</v>
      </c>
      <c r="P18" s="39">
        <f t="shared" si="5"/>
        <v>432000</v>
      </c>
      <c r="Q18" s="39">
        <f t="shared" si="4"/>
        <v>-8000</v>
      </c>
    </row>
    <row r="19" spans="1:17" ht="21.75">
      <c r="A19" s="14">
        <v>12</v>
      </c>
      <c r="B19" s="15" t="s">
        <v>2</v>
      </c>
      <c r="C19" s="22" t="s">
        <v>10</v>
      </c>
      <c r="D19" s="17">
        <v>215</v>
      </c>
      <c r="E19" s="17">
        <v>214</v>
      </c>
      <c r="F19" s="17">
        <v>213</v>
      </c>
      <c r="G19" s="17">
        <v>212</v>
      </c>
      <c r="H19" s="17">
        <v>209</v>
      </c>
      <c r="I19" s="17">
        <v>208</v>
      </c>
      <c r="J19" s="17">
        <f t="shared" si="3"/>
        <v>1271</v>
      </c>
      <c r="K19" s="39">
        <f t="shared" si="6"/>
        <v>635500</v>
      </c>
      <c r="L19" s="39">
        <v>651000</v>
      </c>
      <c r="M19" s="39">
        <f t="shared" si="1"/>
        <v>15500</v>
      </c>
      <c r="N19" s="39">
        <v>651000</v>
      </c>
      <c r="O19" s="39">
        <f t="shared" si="2"/>
        <v>666500</v>
      </c>
      <c r="P19" s="39">
        <f t="shared" si="5"/>
        <v>624000</v>
      </c>
      <c r="Q19" s="39">
        <f t="shared" si="4"/>
        <v>-42500</v>
      </c>
    </row>
    <row r="20" spans="1:17" ht="21.75">
      <c r="A20" s="14">
        <v>13</v>
      </c>
      <c r="B20" s="15" t="s">
        <v>2</v>
      </c>
      <c r="C20" s="22" t="s">
        <v>11</v>
      </c>
      <c r="D20" s="17">
        <v>435</v>
      </c>
      <c r="E20" s="17">
        <v>433</v>
      </c>
      <c r="F20" s="17">
        <v>432</v>
      </c>
      <c r="G20" s="17">
        <v>430</v>
      </c>
      <c r="H20" s="17">
        <v>428</v>
      </c>
      <c r="I20" s="17">
        <v>427</v>
      </c>
      <c r="J20" s="17">
        <f t="shared" si="3"/>
        <v>2585</v>
      </c>
      <c r="K20" s="39">
        <f t="shared" si="6"/>
        <v>1292500</v>
      </c>
      <c r="L20" s="39">
        <v>1314000</v>
      </c>
      <c r="M20" s="39">
        <f t="shared" si="1"/>
        <v>21500</v>
      </c>
      <c r="N20" s="39">
        <v>1314000</v>
      </c>
      <c r="O20" s="39">
        <f t="shared" si="2"/>
        <v>1335500</v>
      </c>
      <c r="P20" s="39">
        <f t="shared" si="5"/>
        <v>1281000</v>
      </c>
      <c r="Q20" s="39">
        <f t="shared" si="4"/>
        <v>-54500</v>
      </c>
    </row>
    <row r="21" spans="1:17" ht="21.75">
      <c r="A21" s="14">
        <v>14</v>
      </c>
      <c r="B21" s="15" t="s">
        <v>2</v>
      </c>
      <c r="C21" s="16" t="s">
        <v>12</v>
      </c>
      <c r="D21" s="17">
        <v>225</v>
      </c>
      <c r="E21" s="17">
        <v>224</v>
      </c>
      <c r="F21" s="17">
        <v>224</v>
      </c>
      <c r="G21" s="17">
        <v>223</v>
      </c>
      <c r="H21" s="17">
        <v>221</v>
      </c>
      <c r="I21" s="17">
        <v>220</v>
      </c>
      <c r="J21" s="17">
        <f t="shared" si="3"/>
        <v>1337</v>
      </c>
      <c r="K21" s="39">
        <f t="shared" si="6"/>
        <v>668500</v>
      </c>
      <c r="L21" s="39">
        <v>672000</v>
      </c>
      <c r="M21" s="39">
        <f t="shared" si="1"/>
        <v>3500</v>
      </c>
      <c r="N21" s="39">
        <v>672000</v>
      </c>
      <c r="O21" s="39">
        <f t="shared" si="2"/>
        <v>675500</v>
      </c>
      <c r="P21" s="39">
        <f t="shared" si="5"/>
        <v>660000</v>
      </c>
      <c r="Q21" s="39">
        <f t="shared" si="4"/>
        <v>-15500</v>
      </c>
    </row>
    <row r="22" spans="1:17" ht="21.75">
      <c r="A22" s="14">
        <v>15</v>
      </c>
      <c r="B22" s="15" t="s">
        <v>2</v>
      </c>
      <c r="C22" s="16" t="s">
        <v>13</v>
      </c>
      <c r="D22" s="17">
        <v>142</v>
      </c>
      <c r="E22" s="17">
        <v>142</v>
      </c>
      <c r="F22" s="17">
        <v>141</v>
      </c>
      <c r="G22" s="17">
        <v>138</v>
      </c>
      <c r="H22" s="17">
        <v>137</v>
      </c>
      <c r="I22" s="17">
        <v>137</v>
      </c>
      <c r="J22" s="17">
        <f t="shared" si="3"/>
        <v>837</v>
      </c>
      <c r="K22" s="39">
        <f t="shared" si="6"/>
        <v>418500</v>
      </c>
      <c r="L22" s="39">
        <v>426000</v>
      </c>
      <c r="M22" s="39">
        <f t="shared" si="1"/>
        <v>7500</v>
      </c>
      <c r="N22" s="39">
        <v>426000</v>
      </c>
      <c r="O22" s="39">
        <f t="shared" si="2"/>
        <v>433500</v>
      </c>
      <c r="P22" s="39">
        <f t="shared" si="5"/>
        <v>411000</v>
      </c>
      <c r="Q22" s="39">
        <f t="shared" si="4"/>
        <v>-22500</v>
      </c>
    </row>
    <row r="23" spans="1:17" ht="21.75">
      <c r="A23" s="14">
        <v>16</v>
      </c>
      <c r="B23" s="15" t="s">
        <v>2</v>
      </c>
      <c r="C23" s="22" t="s">
        <v>14</v>
      </c>
      <c r="D23" s="17">
        <v>152</v>
      </c>
      <c r="E23" s="17">
        <v>152</v>
      </c>
      <c r="F23" s="17">
        <v>151</v>
      </c>
      <c r="G23" s="17">
        <v>151</v>
      </c>
      <c r="H23" s="17">
        <v>150</v>
      </c>
      <c r="I23" s="17">
        <v>148</v>
      </c>
      <c r="J23" s="17">
        <f t="shared" si="3"/>
        <v>904</v>
      </c>
      <c r="K23" s="39">
        <f t="shared" si="6"/>
        <v>452000</v>
      </c>
      <c r="L23" s="39">
        <v>450000</v>
      </c>
      <c r="M23" s="39">
        <f t="shared" si="1"/>
        <v>-2000</v>
      </c>
      <c r="N23" s="39">
        <v>450000</v>
      </c>
      <c r="O23" s="39">
        <f t="shared" si="2"/>
        <v>448000</v>
      </c>
      <c r="P23" s="39">
        <f t="shared" si="5"/>
        <v>444000</v>
      </c>
      <c r="Q23" s="39">
        <f t="shared" si="4"/>
        <v>-4000</v>
      </c>
    </row>
    <row r="24" spans="1:17" ht="21.75">
      <c r="A24" s="14">
        <v>17</v>
      </c>
      <c r="B24" s="15" t="s">
        <v>2</v>
      </c>
      <c r="C24" s="22" t="s">
        <v>15</v>
      </c>
      <c r="D24" s="17">
        <v>242</v>
      </c>
      <c r="E24" s="17">
        <v>241</v>
      </c>
      <c r="F24" s="17">
        <v>241</v>
      </c>
      <c r="G24" s="17">
        <v>239</v>
      </c>
      <c r="H24" s="17">
        <v>233</v>
      </c>
      <c r="I24" s="17">
        <v>230</v>
      </c>
      <c r="J24" s="17">
        <f t="shared" si="3"/>
        <v>1426</v>
      </c>
      <c r="K24" s="39">
        <f t="shared" si="6"/>
        <v>713000</v>
      </c>
      <c r="L24" s="39">
        <v>765000</v>
      </c>
      <c r="M24" s="39">
        <f t="shared" si="1"/>
        <v>52000</v>
      </c>
      <c r="N24" s="39">
        <v>765000</v>
      </c>
      <c r="O24" s="39">
        <f t="shared" si="2"/>
        <v>817000</v>
      </c>
      <c r="P24" s="39">
        <f t="shared" si="5"/>
        <v>690000</v>
      </c>
      <c r="Q24" s="39">
        <f t="shared" si="4"/>
        <v>-127000</v>
      </c>
    </row>
    <row r="25" spans="1:17" ht="21.75">
      <c r="A25" s="14">
        <v>18</v>
      </c>
      <c r="B25" s="15" t="s">
        <v>2</v>
      </c>
      <c r="C25" s="16" t="s">
        <v>38</v>
      </c>
      <c r="D25" s="17">
        <v>138</v>
      </c>
      <c r="E25" s="17">
        <v>138</v>
      </c>
      <c r="F25" s="17">
        <v>138</v>
      </c>
      <c r="G25" s="17">
        <v>138</v>
      </c>
      <c r="H25" s="17">
        <v>137</v>
      </c>
      <c r="I25" s="17">
        <v>137</v>
      </c>
      <c r="J25" s="17">
        <f t="shared" si="3"/>
        <v>826</v>
      </c>
      <c r="K25" s="39">
        <f t="shared" si="6"/>
        <v>413000</v>
      </c>
      <c r="L25" s="39">
        <v>429000</v>
      </c>
      <c r="M25" s="39">
        <f t="shared" si="1"/>
        <v>16000</v>
      </c>
      <c r="N25" s="39">
        <v>429000</v>
      </c>
      <c r="O25" s="39">
        <f t="shared" si="2"/>
        <v>445000</v>
      </c>
      <c r="P25" s="39">
        <f t="shared" si="5"/>
        <v>411000</v>
      </c>
      <c r="Q25" s="39">
        <f t="shared" si="4"/>
        <v>-34000</v>
      </c>
    </row>
    <row r="26" spans="1:17" ht="21.75">
      <c r="A26" s="14">
        <v>19</v>
      </c>
      <c r="B26" s="15" t="s">
        <v>2</v>
      </c>
      <c r="C26" s="16" t="s">
        <v>39</v>
      </c>
      <c r="D26" s="17">
        <v>56</v>
      </c>
      <c r="E26" s="17">
        <v>56</v>
      </c>
      <c r="F26" s="17">
        <v>56</v>
      </c>
      <c r="G26" s="17">
        <v>56</v>
      </c>
      <c r="H26" s="17">
        <v>56</v>
      </c>
      <c r="I26" s="17">
        <v>56</v>
      </c>
      <c r="J26" s="17">
        <f t="shared" si="3"/>
        <v>336</v>
      </c>
      <c r="K26" s="39">
        <f t="shared" si="6"/>
        <v>168000</v>
      </c>
      <c r="L26" s="39">
        <v>168000</v>
      </c>
      <c r="M26" s="39">
        <f t="shared" si="1"/>
        <v>0</v>
      </c>
      <c r="N26" s="39">
        <v>168000</v>
      </c>
      <c r="O26" s="39">
        <f t="shared" si="2"/>
        <v>168000</v>
      </c>
      <c r="P26" s="39">
        <f t="shared" si="5"/>
        <v>168000</v>
      </c>
      <c r="Q26" s="39">
        <f t="shared" si="4"/>
        <v>0</v>
      </c>
    </row>
    <row r="27" spans="1:17" ht="21.75">
      <c r="A27" s="14">
        <v>20</v>
      </c>
      <c r="B27" s="15" t="s">
        <v>2</v>
      </c>
      <c r="C27" s="16" t="s">
        <v>40</v>
      </c>
      <c r="D27" s="17">
        <v>184</v>
      </c>
      <c r="E27" s="17">
        <v>184</v>
      </c>
      <c r="F27" s="17">
        <v>184</v>
      </c>
      <c r="G27" s="17">
        <v>184</v>
      </c>
      <c r="H27" s="17">
        <v>181</v>
      </c>
      <c r="I27" s="17">
        <v>181</v>
      </c>
      <c r="J27" s="17">
        <f t="shared" si="3"/>
        <v>1098</v>
      </c>
      <c r="K27" s="39">
        <f t="shared" si="6"/>
        <v>549000</v>
      </c>
      <c r="L27" s="39">
        <v>141000</v>
      </c>
      <c r="M27" s="39">
        <f t="shared" si="1"/>
        <v>-408000</v>
      </c>
      <c r="N27" s="39">
        <v>141000</v>
      </c>
      <c r="O27" s="39">
        <f t="shared" si="2"/>
        <v>-267000</v>
      </c>
      <c r="P27" s="39">
        <f t="shared" si="5"/>
        <v>543000</v>
      </c>
      <c r="Q27" s="39">
        <f t="shared" si="4"/>
        <v>810000</v>
      </c>
    </row>
    <row r="28" spans="1:17" ht="21.75">
      <c r="A28" s="14">
        <v>21</v>
      </c>
      <c r="B28" s="15" t="s">
        <v>2</v>
      </c>
      <c r="C28" s="16" t="s">
        <v>41</v>
      </c>
      <c r="D28" s="17">
        <v>100</v>
      </c>
      <c r="E28" s="17">
        <v>100</v>
      </c>
      <c r="F28" s="17">
        <v>100</v>
      </c>
      <c r="G28" s="17">
        <v>99</v>
      </c>
      <c r="H28" s="17">
        <v>98</v>
      </c>
      <c r="I28" s="17">
        <v>98</v>
      </c>
      <c r="J28" s="17">
        <f t="shared" si="3"/>
        <v>595</v>
      </c>
      <c r="K28" s="39">
        <f t="shared" si="6"/>
        <v>297500</v>
      </c>
      <c r="L28" s="39">
        <v>300000</v>
      </c>
      <c r="M28" s="39">
        <f t="shared" si="1"/>
        <v>2500</v>
      </c>
      <c r="N28" s="39">
        <v>300000</v>
      </c>
      <c r="O28" s="39">
        <f t="shared" si="2"/>
        <v>302500</v>
      </c>
      <c r="P28" s="39">
        <f t="shared" si="5"/>
        <v>294000</v>
      </c>
      <c r="Q28" s="39">
        <f t="shared" si="4"/>
        <v>-8500</v>
      </c>
    </row>
    <row r="29" spans="1:17" ht="21.75">
      <c r="A29" s="14">
        <v>22</v>
      </c>
      <c r="B29" s="15" t="s">
        <v>2</v>
      </c>
      <c r="C29" s="16" t="s">
        <v>42</v>
      </c>
      <c r="D29" s="17">
        <v>54</v>
      </c>
      <c r="E29" s="17">
        <v>54</v>
      </c>
      <c r="F29" s="17">
        <v>54</v>
      </c>
      <c r="G29" s="17">
        <v>54</v>
      </c>
      <c r="H29" s="17">
        <v>54</v>
      </c>
      <c r="I29" s="17">
        <v>53</v>
      </c>
      <c r="J29" s="17">
        <f t="shared" si="3"/>
        <v>323</v>
      </c>
      <c r="K29" s="39">
        <f t="shared" si="6"/>
        <v>161500</v>
      </c>
      <c r="L29" s="39">
        <v>156000</v>
      </c>
      <c r="M29" s="39">
        <f t="shared" si="1"/>
        <v>-5500</v>
      </c>
      <c r="N29" s="39">
        <v>156000</v>
      </c>
      <c r="O29" s="39">
        <f t="shared" si="2"/>
        <v>150500</v>
      </c>
      <c r="P29" s="39">
        <f t="shared" si="5"/>
        <v>159000</v>
      </c>
      <c r="Q29" s="39">
        <f t="shared" si="4"/>
        <v>8500</v>
      </c>
    </row>
    <row r="30" spans="1:17" ht="21.75">
      <c r="A30" s="14">
        <v>23</v>
      </c>
      <c r="B30" s="15" t="s">
        <v>2</v>
      </c>
      <c r="C30" s="16" t="s">
        <v>43</v>
      </c>
      <c r="D30" s="17">
        <v>156</v>
      </c>
      <c r="E30" s="17">
        <v>156</v>
      </c>
      <c r="F30" s="17">
        <v>156</v>
      </c>
      <c r="G30" s="17">
        <v>154</v>
      </c>
      <c r="H30" s="17">
        <v>154</v>
      </c>
      <c r="I30" s="17">
        <v>154</v>
      </c>
      <c r="J30" s="17">
        <f t="shared" si="3"/>
        <v>930</v>
      </c>
      <c r="K30" s="39">
        <f t="shared" si="6"/>
        <v>465000</v>
      </c>
      <c r="L30" s="39">
        <v>492000</v>
      </c>
      <c r="M30" s="39">
        <f t="shared" si="1"/>
        <v>27000</v>
      </c>
      <c r="N30" s="39">
        <v>492000</v>
      </c>
      <c r="O30" s="39">
        <f t="shared" si="2"/>
        <v>519000</v>
      </c>
      <c r="P30" s="39">
        <f t="shared" si="5"/>
        <v>462000</v>
      </c>
      <c r="Q30" s="39">
        <f t="shared" si="4"/>
        <v>-57000</v>
      </c>
    </row>
    <row r="31" spans="1:17" ht="21.75">
      <c r="A31" s="14">
        <v>24</v>
      </c>
      <c r="B31" s="15" t="s">
        <v>2</v>
      </c>
      <c r="C31" s="16" t="s">
        <v>44</v>
      </c>
      <c r="D31" s="17">
        <v>98</v>
      </c>
      <c r="E31" s="17">
        <v>98</v>
      </c>
      <c r="F31" s="17">
        <v>97</v>
      </c>
      <c r="G31" s="17">
        <v>97</v>
      </c>
      <c r="H31" s="17">
        <v>97</v>
      </c>
      <c r="I31" s="17">
        <v>96</v>
      </c>
      <c r="J31" s="17">
        <f t="shared" si="3"/>
        <v>583</v>
      </c>
      <c r="K31" s="39">
        <f t="shared" si="6"/>
        <v>291500</v>
      </c>
      <c r="L31" s="39">
        <v>294000</v>
      </c>
      <c r="M31" s="39">
        <f t="shared" si="1"/>
        <v>2500</v>
      </c>
      <c r="N31" s="39">
        <v>294000</v>
      </c>
      <c r="O31" s="39">
        <f t="shared" si="2"/>
        <v>296500</v>
      </c>
      <c r="P31" s="39">
        <f t="shared" si="5"/>
        <v>288000</v>
      </c>
      <c r="Q31" s="39">
        <f t="shared" si="4"/>
        <v>-8500</v>
      </c>
    </row>
    <row r="32" spans="1:17" ht="21.75">
      <c r="A32" s="14">
        <v>25</v>
      </c>
      <c r="B32" s="15" t="s">
        <v>2</v>
      </c>
      <c r="C32" s="22" t="s">
        <v>45</v>
      </c>
      <c r="D32" s="17">
        <v>260</v>
      </c>
      <c r="E32" s="17">
        <v>258</v>
      </c>
      <c r="F32" s="17">
        <v>254</v>
      </c>
      <c r="G32" s="17">
        <v>250</v>
      </c>
      <c r="H32" s="17">
        <v>248</v>
      </c>
      <c r="I32" s="17">
        <v>247</v>
      </c>
      <c r="J32" s="17">
        <f t="shared" si="3"/>
        <v>1517</v>
      </c>
      <c r="K32" s="39">
        <f t="shared" si="6"/>
        <v>758500</v>
      </c>
      <c r="L32" s="39">
        <v>849000</v>
      </c>
      <c r="M32" s="39">
        <f t="shared" si="1"/>
        <v>90500</v>
      </c>
      <c r="N32" s="39">
        <v>849000</v>
      </c>
      <c r="O32" s="39">
        <f t="shared" si="2"/>
        <v>939500</v>
      </c>
      <c r="P32" s="39">
        <f t="shared" si="5"/>
        <v>741000</v>
      </c>
      <c r="Q32" s="39">
        <f t="shared" si="4"/>
        <v>-198500</v>
      </c>
    </row>
    <row r="33" spans="1:17" ht="21.75">
      <c r="A33" s="18">
        <v>26</v>
      </c>
      <c r="B33" s="19" t="s">
        <v>2</v>
      </c>
      <c r="C33" s="34" t="s">
        <v>46</v>
      </c>
      <c r="D33" s="21">
        <v>238</v>
      </c>
      <c r="E33" s="21">
        <v>238</v>
      </c>
      <c r="F33" s="21">
        <v>236</v>
      </c>
      <c r="G33" s="21">
        <v>235</v>
      </c>
      <c r="H33" s="21">
        <v>229</v>
      </c>
      <c r="I33" s="21">
        <v>227</v>
      </c>
      <c r="J33" s="21">
        <f t="shared" si="3"/>
        <v>1403</v>
      </c>
      <c r="K33" s="40">
        <f t="shared" si="6"/>
        <v>701500</v>
      </c>
      <c r="L33" s="40">
        <v>735000</v>
      </c>
      <c r="M33" s="40">
        <f t="shared" si="1"/>
        <v>33500</v>
      </c>
      <c r="N33" s="40">
        <v>735000</v>
      </c>
      <c r="O33" s="40">
        <f t="shared" si="2"/>
        <v>768500</v>
      </c>
      <c r="P33" s="40">
        <f t="shared" si="5"/>
        <v>681000</v>
      </c>
      <c r="Q33" s="40">
        <f t="shared" si="4"/>
        <v>-87500</v>
      </c>
    </row>
    <row r="34" spans="1:17" ht="21.75">
      <c r="A34" s="10">
        <v>27</v>
      </c>
      <c r="B34" s="11" t="s">
        <v>16</v>
      </c>
      <c r="C34" s="23" t="s">
        <v>17</v>
      </c>
      <c r="D34" s="13">
        <v>303</v>
      </c>
      <c r="E34" s="13">
        <v>302</v>
      </c>
      <c r="F34" s="13">
        <v>301</v>
      </c>
      <c r="G34" s="13">
        <v>299</v>
      </c>
      <c r="H34" s="13">
        <v>296</v>
      </c>
      <c r="I34" s="13">
        <v>294</v>
      </c>
      <c r="J34" s="13">
        <f t="shared" si="3"/>
        <v>1795</v>
      </c>
      <c r="K34" s="41">
        <f t="shared" si="6"/>
        <v>897500</v>
      </c>
      <c r="L34" s="41">
        <v>939000</v>
      </c>
      <c r="M34" s="41">
        <f t="shared" si="1"/>
        <v>41500</v>
      </c>
      <c r="N34" s="41">
        <v>939000</v>
      </c>
      <c r="O34" s="41">
        <f t="shared" si="2"/>
        <v>980500</v>
      </c>
      <c r="P34" s="41">
        <f t="shared" si="5"/>
        <v>882000</v>
      </c>
      <c r="Q34" s="41">
        <f t="shared" si="4"/>
        <v>-98500</v>
      </c>
    </row>
    <row r="35" spans="1:17" ht="21.75">
      <c r="A35" s="14">
        <v>28</v>
      </c>
      <c r="B35" s="15" t="s">
        <v>16</v>
      </c>
      <c r="C35" s="16" t="s">
        <v>18</v>
      </c>
      <c r="D35" s="17">
        <v>290</v>
      </c>
      <c r="E35" s="17">
        <v>289</v>
      </c>
      <c r="F35" s="17">
        <v>287</v>
      </c>
      <c r="G35" s="17">
        <v>285</v>
      </c>
      <c r="H35" s="17">
        <v>284</v>
      </c>
      <c r="I35" s="17">
        <v>284</v>
      </c>
      <c r="J35" s="17">
        <f t="shared" si="3"/>
        <v>1719</v>
      </c>
      <c r="K35" s="39">
        <f t="shared" si="6"/>
        <v>859500</v>
      </c>
      <c r="L35" s="39">
        <v>846000</v>
      </c>
      <c r="M35" s="39">
        <f t="shared" si="1"/>
        <v>-13500</v>
      </c>
      <c r="N35" s="39">
        <v>846000</v>
      </c>
      <c r="O35" s="39">
        <f t="shared" si="2"/>
        <v>832500</v>
      </c>
      <c r="P35" s="39">
        <f t="shared" si="5"/>
        <v>852000</v>
      </c>
      <c r="Q35" s="39">
        <f t="shared" si="4"/>
        <v>19500</v>
      </c>
    </row>
    <row r="36" spans="1:17" ht="21.75">
      <c r="A36" s="14">
        <v>29</v>
      </c>
      <c r="B36" s="15" t="s">
        <v>16</v>
      </c>
      <c r="C36" s="16" t="s">
        <v>47</v>
      </c>
      <c r="D36" s="27">
        <v>285</v>
      </c>
      <c r="E36" s="17">
        <v>284</v>
      </c>
      <c r="F36" s="17">
        <v>282</v>
      </c>
      <c r="G36" s="17">
        <v>282</v>
      </c>
      <c r="H36" s="17">
        <v>280</v>
      </c>
      <c r="I36" s="17">
        <v>280</v>
      </c>
      <c r="J36" s="17">
        <f t="shared" si="3"/>
        <v>1693</v>
      </c>
      <c r="K36" s="39">
        <f t="shared" si="6"/>
        <v>846500</v>
      </c>
      <c r="L36" s="39">
        <v>861000</v>
      </c>
      <c r="M36" s="39">
        <f t="shared" si="1"/>
        <v>14500</v>
      </c>
      <c r="N36" s="39">
        <v>861000</v>
      </c>
      <c r="O36" s="39">
        <f t="shared" si="2"/>
        <v>875500</v>
      </c>
      <c r="P36" s="39">
        <f t="shared" si="5"/>
        <v>840000</v>
      </c>
      <c r="Q36" s="39">
        <f t="shared" si="4"/>
        <v>-35500</v>
      </c>
    </row>
    <row r="37" spans="1:17" ht="21.75">
      <c r="A37" s="14">
        <v>30</v>
      </c>
      <c r="B37" s="15" t="s">
        <v>16</v>
      </c>
      <c r="C37" s="16" t="s">
        <v>48</v>
      </c>
      <c r="D37" s="17">
        <v>196</v>
      </c>
      <c r="E37" s="17">
        <v>196</v>
      </c>
      <c r="F37" s="17">
        <v>194</v>
      </c>
      <c r="G37" s="17">
        <v>193</v>
      </c>
      <c r="H37" s="17">
        <v>192</v>
      </c>
      <c r="I37" s="17">
        <v>192</v>
      </c>
      <c r="J37" s="17">
        <f t="shared" si="3"/>
        <v>1163</v>
      </c>
      <c r="K37" s="39">
        <f t="shared" si="6"/>
        <v>581500</v>
      </c>
      <c r="L37" s="39">
        <v>609000</v>
      </c>
      <c r="M37" s="39">
        <f t="shared" si="1"/>
        <v>27500</v>
      </c>
      <c r="N37" s="39">
        <v>609000</v>
      </c>
      <c r="O37" s="39">
        <f t="shared" si="2"/>
        <v>636500</v>
      </c>
      <c r="P37" s="39">
        <f t="shared" si="5"/>
        <v>576000</v>
      </c>
      <c r="Q37" s="39">
        <f t="shared" si="4"/>
        <v>-60500</v>
      </c>
    </row>
    <row r="38" spans="1:17" ht="21.75">
      <c r="A38" s="14">
        <v>31</v>
      </c>
      <c r="B38" s="15" t="s">
        <v>16</v>
      </c>
      <c r="C38" s="16" t="s">
        <v>49</v>
      </c>
      <c r="D38" s="17">
        <v>81</v>
      </c>
      <c r="E38" s="17">
        <v>81</v>
      </c>
      <c r="F38" s="17">
        <v>81</v>
      </c>
      <c r="G38" s="17">
        <v>81</v>
      </c>
      <c r="H38" s="17">
        <v>81</v>
      </c>
      <c r="I38" s="17">
        <v>81</v>
      </c>
      <c r="J38" s="17">
        <f t="shared" si="3"/>
        <v>486</v>
      </c>
      <c r="K38" s="39">
        <f t="shared" si="6"/>
        <v>243000</v>
      </c>
      <c r="L38" s="39">
        <v>246000</v>
      </c>
      <c r="M38" s="39">
        <f t="shared" si="1"/>
        <v>3000</v>
      </c>
      <c r="N38" s="39">
        <v>246000</v>
      </c>
      <c r="O38" s="39">
        <f t="shared" si="2"/>
        <v>249000</v>
      </c>
      <c r="P38" s="39">
        <f t="shared" si="5"/>
        <v>243000</v>
      </c>
      <c r="Q38" s="39">
        <f t="shared" si="4"/>
        <v>-6000</v>
      </c>
    </row>
    <row r="39" spans="1:17" ht="21.75">
      <c r="A39" s="14">
        <v>32</v>
      </c>
      <c r="B39" s="15" t="s">
        <v>16</v>
      </c>
      <c r="C39" s="16" t="s">
        <v>50</v>
      </c>
      <c r="D39" s="17">
        <v>151</v>
      </c>
      <c r="E39" s="17">
        <v>151</v>
      </c>
      <c r="F39" s="17">
        <v>151</v>
      </c>
      <c r="G39" s="17">
        <v>151</v>
      </c>
      <c r="H39" s="17">
        <v>151</v>
      </c>
      <c r="I39" s="17">
        <v>151</v>
      </c>
      <c r="J39" s="17">
        <f t="shared" si="3"/>
        <v>906</v>
      </c>
      <c r="K39" s="39">
        <f t="shared" si="6"/>
        <v>453000</v>
      </c>
      <c r="L39" s="39">
        <v>465000</v>
      </c>
      <c r="M39" s="39">
        <f t="shared" si="1"/>
        <v>12000</v>
      </c>
      <c r="N39" s="39">
        <v>465000</v>
      </c>
      <c r="O39" s="39">
        <f t="shared" si="2"/>
        <v>477000</v>
      </c>
      <c r="P39" s="39">
        <f t="shared" si="5"/>
        <v>453000</v>
      </c>
      <c r="Q39" s="39">
        <f t="shared" si="4"/>
        <v>-24000</v>
      </c>
    </row>
    <row r="40" spans="1:17" ht="21.75">
      <c r="A40" s="14">
        <v>33</v>
      </c>
      <c r="B40" s="15" t="s">
        <v>16</v>
      </c>
      <c r="C40" s="16" t="s">
        <v>51</v>
      </c>
      <c r="D40" s="17">
        <v>131</v>
      </c>
      <c r="E40" s="17">
        <v>130</v>
      </c>
      <c r="F40" s="17">
        <v>130</v>
      </c>
      <c r="G40" s="17">
        <v>130</v>
      </c>
      <c r="H40" s="17">
        <v>127</v>
      </c>
      <c r="I40" s="17">
        <v>127</v>
      </c>
      <c r="J40" s="17">
        <f t="shared" si="3"/>
        <v>775</v>
      </c>
      <c r="K40" s="39">
        <f t="shared" si="6"/>
        <v>387500</v>
      </c>
      <c r="L40" s="39">
        <v>420000</v>
      </c>
      <c r="M40" s="39">
        <f t="shared" si="1"/>
        <v>32500</v>
      </c>
      <c r="N40" s="39">
        <v>420000</v>
      </c>
      <c r="O40" s="39">
        <f t="shared" si="2"/>
        <v>452500</v>
      </c>
      <c r="P40" s="39">
        <f t="shared" si="5"/>
        <v>381000</v>
      </c>
      <c r="Q40" s="39">
        <f t="shared" si="4"/>
        <v>-71500</v>
      </c>
    </row>
    <row r="41" spans="1:17" ht="21.75">
      <c r="A41" s="14">
        <v>34</v>
      </c>
      <c r="B41" s="15" t="s">
        <v>16</v>
      </c>
      <c r="C41" s="16" t="s">
        <v>52</v>
      </c>
      <c r="D41" s="27">
        <v>94</v>
      </c>
      <c r="E41" s="17">
        <v>93</v>
      </c>
      <c r="F41" s="17">
        <v>91</v>
      </c>
      <c r="G41" s="17">
        <v>90</v>
      </c>
      <c r="H41" s="17">
        <v>90</v>
      </c>
      <c r="I41" s="17">
        <v>89</v>
      </c>
      <c r="J41" s="17">
        <f t="shared" si="3"/>
        <v>547</v>
      </c>
      <c r="K41" s="39">
        <f t="shared" si="6"/>
        <v>273500</v>
      </c>
      <c r="L41" s="39">
        <v>267000</v>
      </c>
      <c r="M41" s="39">
        <f t="shared" si="1"/>
        <v>-6500</v>
      </c>
      <c r="N41" s="39">
        <v>267000</v>
      </c>
      <c r="O41" s="39">
        <f t="shared" si="2"/>
        <v>260500</v>
      </c>
      <c r="P41" s="39">
        <f t="shared" si="5"/>
        <v>267000</v>
      </c>
      <c r="Q41" s="39">
        <f t="shared" si="4"/>
        <v>6500</v>
      </c>
    </row>
    <row r="42" spans="1:17" ht="21.75">
      <c r="A42" s="14">
        <v>35</v>
      </c>
      <c r="B42" s="15" t="s">
        <v>16</v>
      </c>
      <c r="C42" s="16" t="s">
        <v>53</v>
      </c>
      <c r="D42" s="17">
        <v>65</v>
      </c>
      <c r="E42" s="17">
        <v>65</v>
      </c>
      <c r="F42" s="17">
        <v>65</v>
      </c>
      <c r="G42" s="17">
        <v>64</v>
      </c>
      <c r="H42" s="17">
        <v>64</v>
      </c>
      <c r="I42" s="17">
        <v>64</v>
      </c>
      <c r="J42" s="17">
        <f t="shared" si="3"/>
        <v>387</v>
      </c>
      <c r="K42" s="39">
        <f t="shared" si="6"/>
        <v>193500</v>
      </c>
      <c r="L42" s="39">
        <v>195000</v>
      </c>
      <c r="M42" s="39">
        <f t="shared" si="1"/>
        <v>1500</v>
      </c>
      <c r="N42" s="39">
        <v>195000</v>
      </c>
      <c r="O42" s="39">
        <f t="shared" si="2"/>
        <v>196500</v>
      </c>
      <c r="P42" s="39">
        <f t="shared" si="5"/>
        <v>192000</v>
      </c>
      <c r="Q42" s="39">
        <f t="shared" si="4"/>
        <v>-4500</v>
      </c>
    </row>
    <row r="43" spans="1:17" ht="21.75">
      <c r="A43" s="18">
        <v>36</v>
      </c>
      <c r="B43" s="19" t="s">
        <v>16</v>
      </c>
      <c r="C43" s="20" t="s">
        <v>54</v>
      </c>
      <c r="D43" s="21">
        <v>118</v>
      </c>
      <c r="E43" s="21">
        <v>118</v>
      </c>
      <c r="F43" s="21">
        <v>118</v>
      </c>
      <c r="G43" s="21">
        <v>117</v>
      </c>
      <c r="H43" s="21">
        <v>117</v>
      </c>
      <c r="I43" s="21">
        <v>117</v>
      </c>
      <c r="J43" s="21">
        <f t="shared" si="3"/>
        <v>705</v>
      </c>
      <c r="K43" s="40">
        <f t="shared" si="6"/>
        <v>352500</v>
      </c>
      <c r="L43" s="40">
        <v>360000</v>
      </c>
      <c r="M43" s="40">
        <f t="shared" si="1"/>
        <v>7500</v>
      </c>
      <c r="N43" s="40">
        <v>360000</v>
      </c>
      <c r="O43" s="40">
        <f t="shared" si="2"/>
        <v>367500</v>
      </c>
      <c r="P43" s="40">
        <f t="shared" si="5"/>
        <v>351000</v>
      </c>
      <c r="Q43" s="40">
        <f t="shared" si="4"/>
        <v>-16500</v>
      </c>
    </row>
    <row r="44" spans="1:17" ht="21.75">
      <c r="A44" s="10">
        <v>37</v>
      </c>
      <c r="B44" s="11" t="s">
        <v>19</v>
      </c>
      <c r="C44" s="12" t="s">
        <v>20</v>
      </c>
      <c r="D44" s="13">
        <v>122</v>
      </c>
      <c r="E44" s="13">
        <v>122</v>
      </c>
      <c r="F44" s="13">
        <v>122</v>
      </c>
      <c r="G44" s="13">
        <v>121</v>
      </c>
      <c r="H44" s="35">
        <v>121</v>
      </c>
      <c r="I44" s="13">
        <v>121</v>
      </c>
      <c r="J44" s="13">
        <f t="shared" si="3"/>
        <v>729</v>
      </c>
      <c r="K44" s="41">
        <f t="shared" si="6"/>
        <v>364500</v>
      </c>
      <c r="L44" s="41">
        <v>381000</v>
      </c>
      <c r="M44" s="41">
        <f t="shared" si="1"/>
        <v>16500</v>
      </c>
      <c r="N44" s="41">
        <v>381000</v>
      </c>
      <c r="O44" s="41">
        <f t="shared" si="2"/>
        <v>397500</v>
      </c>
      <c r="P44" s="41">
        <f t="shared" si="5"/>
        <v>363000</v>
      </c>
      <c r="Q44" s="41">
        <f t="shared" si="4"/>
        <v>-34500</v>
      </c>
    </row>
    <row r="45" spans="1:17" ht="21.75">
      <c r="A45" s="14">
        <v>38</v>
      </c>
      <c r="B45" s="15" t="s">
        <v>19</v>
      </c>
      <c r="C45" s="16" t="s">
        <v>102</v>
      </c>
      <c r="D45" s="17">
        <v>226</v>
      </c>
      <c r="E45" s="17">
        <v>224</v>
      </c>
      <c r="F45" s="17">
        <v>222</v>
      </c>
      <c r="G45" s="17">
        <v>220</v>
      </c>
      <c r="H45" s="36">
        <v>219</v>
      </c>
      <c r="I45" s="17">
        <v>217</v>
      </c>
      <c r="J45" s="17">
        <f t="shared" si="3"/>
        <v>1328</v>
      </c>
      <c r="K45" s="39">
        <f t="shared" si="6"/>
        <v>664000</v>
      </c>
      <c r="L45" s="39">
        <v>699000</v>
      </c>
      <c r="M45" s="39">
        <f t="shared" si="1"/>
        <v>35000</v>
      </c>
      <c r="N45" s="39">
        <v>699000</v>
      </c>
      <c r="O45" s="39">
        <f t="shared" si="2"/>
        <v>734000</v>
      </c>
      <c r="P45" s="39">
        <f t="shared" si="5"/>
        <v>651000</v>
      </c>
      <c r="Q45" s="39">
        <f t="shared" si="4"/>
        <v>-83000</v>
      </c>
    </row>
    <row r="46" spans="1:17" ht="21.75">
      <c r="A46" s="14">
        <v>39</v>
      </c>
      <c r="B46" s="15" t="s">
        <v>19</v>
      </c>
      <c r="C46" s="16" t="s">
        <v>21</v>
      </c>
      <c r="D46" s="17">
        <v>161</v>
      </c>
      <c r="E46" s="17">
        <v>160</v>
      </c>
      <c r="F46" s="17">
        <v>159</v>
      </c>
      <c r="G46" s="17">
        <v>158</v>
      </c>
      <c r="H46" s="36">
        <v>158</v>
      </c>
      <c r="I46" s="17">
        <v>158</v>
      </c>
      <c r="J46" s="17">
        <f t="shared" si="3"/>
        <v>954</v>
      </c>
      <c r="K46" s="39">
        <f t="shared" si="6"/>
        <v>477000</v>
      </c>
      <c r="L46" s="39">
        <v>504000</v>
      </c>
      <c r="M46" s="39">
        <f t="shared" si="1"/>
        <v>27000</v>
      </c>
      <c r="N46" s="39">
        <v>504000</v>
      </c>
      <c r="O46" s="39">
        <f t="shared" si="2"/>
        <v>531000</v>
      </c>
      <c r="P46" s="39">
        <f t="shared" si="5"/>
        <v>474000</v>
      </c>
      <c r="Q46" s="39">
        <f t="shared" si="4"/>
        <v>-57000</v>
      </c>
    </row>
    <row r="47" spans="1:17" ht="21.75">
      <c r="A47" s="14">
        <v>40</v>
      </c>
      <c r="B47" s="15" t="s">
        <v>19</v>
      </c>
      <c r="C47" s="16" t="s">
        <v>22</v>
      </c>
      <c r="D47" s="17">
        <v>278</v>
      </c>
      <c r="E47" s="17">
        <v>276</v>
      </c>
      <c r="F47" s="17">
        <v>276</v>
      </c>
      <c r="G47" s="17">
        <v>274</v>
      </c>
      <c r="H47" s="36">
        <v>272</v>
      </c>
      <c r="I47" s="17">
        <v>272</v>
      </c>
      <c r="J47" s="17">
        <f t="shared" si="3"/>
        <v>1648</v>
      </c>
      <c r="K47" s="39">
        <f t="shared" si="6"/>
        <v>824000</v>
      </c>
      <c r="L47" s="39">
        <v>819000</v>
      </c>
      <c r="M47" s="39">
        <f t="shared" si="1"/>
        <v>-5000</v>
      </c>
      <c r="N47" s="39">
        <v>819000</v>
      </c>
      <c r="O47" s="39">
        <f t="shared" si="2"/>
        <v>814000</v>
      </c>
      <c r="P47" s="39">
        <f t="shared" si="5"/>
        <v>816000</v>
      </c>
      <c r="Q47" s="39">
        <f t="shared" si="4"/>
        <v>2000</v>
      </c>
    </row>
    <row r="48" spans="1:17" ht="21.75">
      <c r="A48" s="14">
        <v>41</v>
      </c>
      <c r="B48" s="15" t="s">
        <v>19</v>
      </c>
      <c r="C48" s="16" t="s">
        <v>23</v>
      </c>
      <c r="D48" s="17">
        <v>395</v>
      </c>
      <c r="E48" s="17">
        <v>395</v>
      </c>
      <c r="F48" s="17">
        <v>394</v>
      </c>
      <c r="G48" s="17">
        <v>393</v>
      </c>
      <c r="H48" s="36">
        <v>393</v>
      </c>
      <c r="I48" s="17">
        <v>392</v>
      </c>
      <c r="J48" s="17">
        <f t="shared" si="3"/>
        <v>2362</v>
      </c>
      <c r="K48" s="39">
        <f t="shared" si="6"/>
        <v>1181000</v>
      </c>
      <c r="L48" s="39">
        <v>1221000</v>
      </c>
      <c r="M48" s="39">
        <f t="shared" si="1"/>
        <v>40000</v>
      </c>
      <c r="N48" s="39">
        <v>1221000</v>
      </c>
      <c r="O48" s="39">
        <f t="shared" si="2"/>
        <v>1261000</v>
      </c>
      <c r="P48" s="39">
        <f t="shared" si="5"/>
        <v>1176000</v>
      </c>
      <c r="Q48" s="39">
        <f t="shared" si="4"/>
        <v>-85000</v>
      </c>
    </row>
    <row r="49" spans="1:17" ht="21.75">
      <c r="A49" s="14">
        <v>42</v>
      </c>
      <c r="B49" s="15" t="s">
        <v>19</v>
      </c>
      <c r="C49" s="16" t="s">
        <v>24</v>
      </c>
      <c r="D49" s="17">
        <v>240</v>
      </c>
      <c r="E49" s="17">
        <v>238</v>
      </c>
      <c r="F49" s="17">
        <v>237</v>
      </c>
      <c r="G49" s="17">
        <v>234</v>
      </c>
      <c r="H49" s="36">
        <v>233</v>
      </c>
      <c r="I49" s="17">
        <v>232</v>
      </c>
      <c r="J49" s="17">
        <f t="shared" si="3"/>
        <v>1414</v>
      </c>
      <c r="K49" s="39">
        <f t="shared" si="6"/>
        <v>707000</v>
      </c>
      <c r="L49" s="39">
        <v>720000</v>
      </c>
      <c r="M49" s="39">
        <f t="shared" si="1"/>
        <v>13000</v>
      </c>
      <c r="N49" s="39">
        <v>720000</v>
      </c>
      <c r="O49" s="39">
        <f t="shared" si="2"/>
        <v>733000</v>
      </c>
      <c r="P49" s="39">
        <f t="shared" si="5"/>
        <v>696000</v>
      </c>
      <c r="Q49" s="39">
        <f t="shared" si="4"/>
        <v>-37000</v>
      </c>
    </row>
    <row r="50" spans="1:17" ht="21.75">
      <c r="A50" s="14">
        <v>43</v>
      </c>
      <c r="B50" s="15" t="s">
        <v>19</v>
      </c>
      <c r="C50" s="16" t="s">
        <v>55</v>
      </c>
      <c r="D50" s="17">
        <v>188</v>
      </c>
      <c r="E50" s="17">
        <v>187</v>
      </c>
      <c r="F50" s="17">
        <v>187</v>
      </c>
      <c r="G50" s="17">
        <v>187</v>
      </c>
      <c r="H50" s="36">
        <v>185</v>
      </c>
      <c r="I50" s="17">
        <v>184</v>
      </c>
      <c r="J50" s="17">
        <f t="shared" si="3"/>
        <v>1118</v>
      </c>
      <c r="K50" s="39">
        <f t="shared" si="6"/>
        <v>559000</v>
      </c>
      <c r="L50" s="39">
        <v>591000</v>
      </c>
      <c r="M50" s="39">
        <f t="shared" si="1"/>
        <v>32000</v>
      </c>
      <c r="N50" s="39">
        <v>591000</v>
      </c>
      <c r="O50" s="39">
        <f t="shared" si="2"/>
        <v>623000</v>
      </c>
      <c r="P50" s="39">
        <f t="shared" si="5"/>
        <v>552000</v>
      </c>
      <c r="Q50" s="39">
        <f t="shared" si="4"/>
        <v>-71000</v>
      </c>
    </row>
    <row r="51" spans="1:17" ht="21.75">
      <c r="A51" s="14">
        <v>44</v>
      </c>
      <c r="B51" s="15" t="s">
        <v>19</v>
      </c>
      <c r="C51" s="16" t="s">
        <v>56</v>
      </c>
      <c r="D51" s="17">
        <v>316</v>
      </c>
      <c r="E51" s="17">
        <v>314</v>
      </c>
      <c r="F51" s="17">
        <v>313</v>
      </c>
      <c r="G51" s="17">
        <v>312</v>
      </c>
      <c r="H51" s="36">
        <v>312</v>
      </c>
      <c r="I51" s="17">
        <v>311</v>
      </c>
      <c r="J51" s="17">
        <f t="shared" si="3"/>
        <v>1878</v>
      </c>
      <c r="K51" s="39">
        <f t="shared" si="6"/>
        <v>939000</v>
      </c>
      <c r="L51" s="39">
        <v>981000</v>
      </c>
      <c r="M51" s="39">
        <f t="shared" si="1"/>
        <v>42000</v>
      </c>
      <c r="N51" s="39">
        <v>981000</v>
      </c>
      <c r="O51" s="39">
        <f t="shared" si="2"/>
        <v>1023000</v>
      </c>
      <c r="P51" s="39">
        <f t="shared" si="5"/>
        <v>933000</v>
      </c>
      <c r="Q51" s="39">
        <f t="shared" si="4"/>
        <v>-90000</v>
      </c>
    </row>
    <row r="52" spans="1:17" ht="21.75">
      <c r="A52" s="14">
        <v>45</v>
      </c>
      <c r="B52" s="15" t="s">
        <v>19</v>
      </c>
      <c r="C52" s="16" t="s">
        <v>57</v>
      </c>
      <c r="D52" s="17">
        <v>171</v>
      </c>
      <c r="E52" s="17">
        <v>171</v>
      </c>
      <c r="F52" s="17">
        <v>171</v>
      </c>
      <c r="G52" s="17">
        <v>170</v>
      </c>
      <c r="H52" s="36">
        <v>167</v>
      </c>
      <c r="I52" s="17">
        <v>167</v>
      </c>
      <c r="J52" s="17">
        <f t="shared" si="3"/>
        <v>1017</v>
      </c>
      <c r="K52" s="39">
        <f t="shared" si="6"/>
        <v>508500</v>
      </c>
      <c r="L52" s="39">
        <v>513000</v>
      </c>
      <c r="M52" s="39">
        <f t="shared" si="1"/>
        <v>4500</v>
      </c>
      <c r="N52" s="39">
        <v>513000</v>
      </c>
      <c r="O52" s="39">
        <f t="shared" si="2"/>
        <v>517500</v>
      </c>
      <c r="P52" s="39">
        <f t="shared" si="5"/>
        <v>501000</v>
      </c>
      <c r="Q52" s="39">
        <f t="shared" si="4"/>
        <v>-16500</v>
      </c>
    </row>
    <row r="53" spans="1:17" ht="21.75">
      <c r="A53" s="14">
        <v>46</v>
      </c>
      <c r="B53" s="15" t="s">
        <v>19</v>
      </c>
      <c r="C53" s="16" t="s">
        <v>58</v>
      </c>
      <c r="D53" s="17">
        <v>221</v>
      </c>
      <c r="E53" s="17">
        <v>217</v>
      </c>
      <c r="F53" s="17">
        <v>217</v>
      </c>
      <c r="G53" s="17">
        <v>217</v>
      </c>
      <c r="H53" s="36">
        <v>212</v>
      </c>
      <c r="I53" s="17">
        <v>212</v>
      </c>
      <c r="J53" s="17">
        <f t="shared" si="3"/>
        <v>1296</v>
      </c>
      <c r="K53" s="39">
        <f t="shared" si="6"/>
        <v>648000</v>
      </c>
      <c r="L53" s="39">
        <v>27000</v>
      </c>
      <c r="M53" s="39">
        <f t="shared" si="1"/>
        <v>-621000</v>
      </c>
      <c r="N53" s="39">
        <v>27000</v>
      </c>
      <c r="O53" s="39">
        <f t="shared" si="2"/>
        <v>-594000</v>
      </c>
      <c r="P53" s="39">
        <f t="shared" si="5"/>
        <v>636000</v>
      </c>
      <c r="Q53" s="39">
        <f t="shared" si="4"/>
        <v>1230000</v>
      </c>
    </row>
    <row r="54" spans="1:17" ht="21.75">
      <c r="A54" s="18">
        <v>47</v>
      </c>
      <c r="B54" s="19" t="s">
        <v>19</v>
      </c>
      <c r="C54" s="20" t="s">
        <v>59</v>
      </c>
      <c r="D54" s="21">
        <v>244</v>
      </c>
      <c r="E54" s="21">
        <v>243</v>
      </c>
      <c r="F54" s="21">
        <v>242</v>
      </c>
      <c r="G54" s="21">
        <v>237</v>
      </c>
      <c r="H54" s="37">
        <v>239</v>
      </c>
      <c r="I54" s="21">
        <v>236</v>
      </c>
      <c r="J54" s="21">
        <f t="shared" si="3"/>
        <v>1441</v>
      </c>
      <c r="K54" s="40">
        <f t="shared" si="6"/>
        <v>720500</v>
      </c>
      <c r="L54" s="40">
        <v>645000</v>
      </c>
      <c r="M54" s="40">
        <f t="shared" si="1"/>
        <v>-75500</v>
      </c>
      <c r="N54" s="40">
        <v>645000</v>
      </c>
      <c r="O54" s="40">
        <f t="shared" si="2"/>
        <v>569500</v>
      </c>
      <c r="P54" s="40">
        <f t="shared" si="5"/>
        <v>708000</v>
      </c>
      <c r="Q54" s="40">
        <f t="shared" si="4"/>
        <v>138500</v>
      </c>
    </row>
    <row r="55" spans="1:17" ht="21.75">
      <c r="A55" s="10">
        <v>48</v>
      </c>
      <c r="B55" s="11" t="s">
        <v>25</v>
      </c>
      <c r="C55" s="12" t="s">
        <v>26</v>
      </c>
      <c r="D55" s="13">
        <v>69</v>
      </c>
      <c r="E55" s="13">
        <v>69</v>
      </c>
      <c r="F55" s="13">
        <v>68</v>
      </c>
      <c r="G55" s="13">
        <v>68</v>
      </c>
      <c r="H55" s="13">
        <v>68</v>
      </c>
      <c r="I55" s="13">
        <v>68</v>
      </c>
      <c r="J55" s="13">
        <f t="shared" si="3"/>
        <v>410</v>
      </c>
      <c r="K55" s="41">
        <f t="shared" si="6"/>
        <v>205000</v>
      </c>
      <c r="L55" s="41">
        <v>210000</v>
      </c>
      <c r="M55" s="41">
        <f t="shared" si="1"/>
        <v>5000</v>
      </c>
      <c r="N55" s="41">
        <v>210000</v>
      </c>
      <c r="O55" s="41">
        <f t="shared" si="2"/>
        <v>215000</v>
      </c>
      <c r="P55" s="41">
        <f t="shared" si="5"/>
        <v>204000</v>
      </c>
      <c r="Q55" s="41">
        <f t="shared" si="4"/>
        <v>-11000</v>
      </c>
    </row>
    <row r="56" spans="1:17" ht="21.75">
      <c r="A56" s="14">
        <v>49</v>
      </c>
      <c r="B56" s="15" t="s">
        <v>25</v>
      </c>
      <c r="C56" s="16" t="s">
        <v>60</v>
      </c>
      <c r="D56" s="17">
        <v>228</v>
      </c>
      <c r="E56" s="17">
        <v>227</v>
      </c>
      <c r="F56" s="17">
        <v>227</v>
      </c>
      <c r="G56" s="17">
        <v>227</v>
      </c>
      <c r="H56" s="17">
        <v>224</v>
      </c>
      <c r="I56" s="17">
        <v>223</v>
      </c>
      <c r="J56" s="17">
        <f t="shared" si="3"/>
        <v>1356</v>
      </c>
      <c r="K56" s="39">
        <f t="shared" si="6"/>
        <v>678000</v>
      </c>
      <c r="L56" s="39">
        <v>657000</v>
      </c>
      <c r="M56" s="39">
        <f t="shared" si="1"/>
        <v>-21000</v>
      </c>
      <c r="N56" s="39">
        <v>657000</v>
      </c>
      <c r="O56" s="39">
        <f t="shared" si="2"/>
        <v>636000</v>
      </c>
      <c r="P56" s="39">
        <f t="shared" si="5"/>
        <v>669000</v>
      </c>
      <c r="Q56" s="39">
        <f t="shared" si="4"/>
        <v>33000</v>
      </c>
    </row>
    <row r="57" spans="1:17" ht="21.75">
      <c r="A57" s="14">
        <v>50</v>
      </c>
      <c r="B57" s="15" t="s">
        <v>25</v>
      </c>
      <c r="C57" s="16" t="s">
        <v>61</v>
      </c>
      <c r="D57" s="27">
        <v>151</v>
      </c>
      <c r="E57" s="17">
        <v>150</v>
      </c>
      <c r="F57" s="17">
        <v>150</v>
      </c>
      <c r="G57" s="17">
        <v>150</v>
      </c>
      <c r="H57" s="17">
        <v>150</v>
      </c>
      <c r="I57" s="17">
        <v>149</v>
      </c>
      <c r="J57" s="17">
        <f t="shared" si="3"/>
        <v>900</v>
      </c>
      <c r="K57" s="39">
        <f t="shared" si="6"/>
        <v>450000</v>
      </c>
      <c r="L57" s="39">
        <v>489000</v>
      </c>
      <c r="M57" s="39">
        <f t="shared" si="1"/>
        <v>39000</v>
      </c>
      <c r="N57" s="39">
        <v>489000</v>
      </c>
      <c r="O57" s="39">
        <f t="shared" si="2"/>
        <v>528000</v>
      </c>
      <c r="P57" s="39">
        <f t="shared" si="5"/>
        <v>447000</v>
      </c>
      <c r="Q57" s="39">
        <f t="shared" si="4"/>
        <v>-81000</v>
      </c>
    </row>
    <row r="58" spans="1:17" ht="21.75">
      <c r="A58" s="14">
        <v>51</v>
      </c>
      <c r="B58" s="15" t="s">
        <v>25</v>
      </c>
      <c r="C58" s="16" t="s">
        <v>62</v>
      </c>
      <c r="D58" s="17">
        <v>140</v>
      </c>
      <c r="E58" s="17">
        <v>140</v>
      </c>
      <c r="F58" s="17">
        <v>140</v>
      </c>
      <c r="G58" s="17">
        <v>138</v>
      </c>
      <c r="H58" s="17">
        <v>138</v>
      </c>
      <c r="I58" s="17">
        <v>137</v>
      </c>
      <c r="J58" s="17">
        <f t="shared" si="3"/>
        <v>833</v>
      </c>
      <c r="K58" s="39">
        <f t="shared" si="6"/>
        <v>416500</v>
      </c>
      <c r="L58" s="39">
        <v>414000</v>
      </c>
      <c r="M58" s="39">
        <f t="shared" si="1"/>
        <v>-2500</v>
      </c>
      <c r="N58" s="39">
        <v>414000</v>
      </c>
      <c r="O58" s="39">
        <f t="shared" si="2"/>
        <v>411500</v>
      </c>
      <c r="P58" s="39">
        <f t="shared" si="5"/>
        <v>411000</v>
      </c>
      <c r="Q58" s="39">
        <f t="shared" si="4"/>
        <v>-500</v>
      </c>
    </row>
    <row r="59" spans="1:17" ht="21.75">
      <c r="A59" s="14">
        <v>52</v>
      </c>
      <c r="B59" s="15" t="s">
        <v>25</v>
      </c>
      <c r="C59" s="16" t="s">
        <v>63</v>
      </c>
      <c r="D59" s="17">
        <v>181</v>
      </c>
      <c r="E59" s="17">
        <v>180</v>
      </c>
      <c r="F59" s="17">
        <v>180</v>
      </c>
      <c r="G59" s="17">
        <v>178</v>
      </c>
      <c r="H59" s="17">
        <v>177</v>
      </c>
      <c r="I59" s="17">
        <v>177</v>
      </c>
      <c r="J59" s="17">
        <f t="shared" si="3"/>
        <v>1073</v>
      </c>
      <c r="K59" s="39">
        <f t="shared" si="6"/>
        <v>536500</v>
      </c>
      <c r="L59" s="39">
        <v>507000</v>
      </c>
      <c r="M59" s="39">
        <f t="shared" si="1"/>
        <v>-29500</v>
      </c>
      <c r="N59" s="39">
        <v>507000</v>
      </c>
      <c r="O59" s="39">
        <f t="shared" si="2"/>
        <v>477500</v>
      </c>
      <c r="P59" s="39">
        <f t="shared" si="5"/>
        <v>531000</v>
      </c>
      <c r="Q59" s="39">
        <f t="shared" si="4"/>
        <v>53500</v>
      </c>
    </row>
    <row r="60" spans="1:17" ht="21.75">
      <c r="A60" s="14">
        <v>53</v>
      </c>
      <c r="B60" s="15" t="s">
        <v>25</v>
      </c>
      <c r="C60" s="16" t="s">
        <v>64</v>
      </c>
      <c r="D60" s="17">
        <v>295</v>
      </c>
      <c r="E60" s="17">
        <v>292</v>
      </c>
      <c r="F60" s="17">
        <v>290</v>
      </c>
      <c r="G60" s="17">
        <v>289</v>
      </c>
      <c r="H60" s="17">
        <v>287</v>
      </c>
      <c r="I60" s="17">
        <v>286</v>
      </c>
      <c r="J60" s="17">
        <f t="shared" si="3"/>
        <v>1739</v>
      </c>
      <c r="K60" s="39">
        <f t="shared" si="6"/>
        <v>869500</v>
      </c>
      <c r="L60" s="39">
        <v>924000</v>
      </c>
      <c r="M60" s="39">
        <f t="shared" si="1"/>
        <v>54500</v>
      </c>
      <c r="N60" s="39">
        <v>924000</v>
      </c>
      <c r="O60" s="39">
        <f t="shared" si="2"/>
        <v>978500</v>
      </c>
      <c r="P60" s="39">
        <f t="shared" si="5"/>
        <v>858000</v>
      </c>
      <c r="Q60" s="39">
        <f t="shared" si="4"/>
        <v>-120500</v>
      </c>
    </row>
    <row r="61" spans="1:17" ht="21.75">
      <c r="A61" s="14">
        <v>54</v>
      </c>
      <c r="B61" s="15" t="s">
        <v>25</v>
      </c>
      <c r="C61" s="16" t="s">
        <v>65</v>
      </c>
      <c r="D61" s="17">
        <v>160</v>
      </c>
      <c r="E61" s="17">
        <v>159</v>
      </c>
      <c r="F61" s="17">
        <v>159</v>
      </c>
      <c r="G61" s="17">
        <v>157</v>
      </c>
      <c r="H61" s="17">
        <v>156</v>
      </c>
      <c r="I61" s="17">
        <v>156</v>
      </c>
      <c r="J61" s="17">
        <f t="shared" si="3"/>
        <v>947</v>
      </c>
      <c r="K61" s="39">
        <f t="shared" si="6"/>
        <v>473500</v>
      </c>
      <c r="L61" s="39">
        <v>474000</v>
      </c>
      <c r="M61" s="39">
        <f t="shared" si="1"/>
        <v>500</v>
      </c>
      <c r="N61" s="39">
        <v>474000</v>
      </c>
      <c r="O61" s="39">
        <f t="shared" si="2"/>
        <v>474500</v>
      </c>
      <c r="P61" s="39">
        <f t="shared" si="5"/>
        <v>468000</v>
      </c>
      <c r="Q61" s="39">
        <f t="shared" si="4"/>
        <v>-6500</v>
      </c>
    </row>
    <row r="62" spans="1:17" ht="21.75">
      <c r="A62" s="18">
        <v>55</v>
      </c>
      <c r="B62" s="19" t="s">
        <v>25</v>
      </c>
      <c r="C62" s="20" t="s">
        <v>66</v>
      </c>
      <c r="D62" s="21">
        <v>214</v>
      </c>
      <c r="E62" s="21">
        <v>213</v>
      </c>
      <c r="F62" s="21">
        <v>213</v>
      </c>
      <c r="G62" s="21">
        <v>213</v>
      </c>
      <c r="H62" s="21">
        <v>211</v>
      </c>
      <c r="I62" s="21">
        <v>210</v>
      </c>
      <c r="J62" s="21">
        <f t="shared" si="3"/>
        <v>1274</v>
      </c>
      <c r="K62" s="40">
        <f t="shared" si="6"/>
        <v>637000</v>
      </c>
      <c r="L62" s="40">
        <v>678000</v>
      </c>
      <c r="M62" s="40">
        <f t="shared" si="1"/>
        <v>41000</v>
      </c>
      <c r="N62" s="40">
        <v>678000</v>
      </c>
      <c r="O62" s="40">
        <f t="shared" si="2"/>
        <v>719000</v>
      </c>
      <c r="P62" s="40">
        <f t="shared" si="5"/>
        <v>630000</v>
      </c>
      <c r="Q62" s="40">
        <f t="shared" si="4"/>
        <v>-89000</v>
      </c>
    </row>
    <row r="63" spans="1:17" ht="21.75">
      <c r="A63" s="10">
        <v>56</v>
      </c>
      <c r="B63" s="11" t="s">
        <v>27</v>
      </c>
      <c r="C63" s="12" t="s">
        <v>28</v>
      </c>
      <c r="D63" s="13">
        <v>207</v>
      </c>
      <c r="E63" s="13">
        <v>207</v>
      </c>
      <c r="F63" s="13">
        <v>206</v>
      </c>
      <c r="G63" s="13">
        <v>204</v>
      </c>
      <c r="H63" s="13">
        <v>203</v>
      </c>
      <c r="I63" s="13">
        <v>200</v>
      </c>
      <c r="J63" s="13">
        <f t="shared" si="3"/>
        <v>1227</v>
      </c>
      <c r="K63" s="41">
        <f t="shared" si="6"/>
        <v>613500</v>
      </c>
      <c r="L63" s="41">
        <v>570000</v>
      </c>
      <c r="M63" s="41">
        <f t="shared" si="1"/>
        <v>-43500</v>
      </c>
      <c r="N63" s="41">
        <v>570000</v>
      </c>
      <c r="O63" s="41">
        <f t="shared" si="2"/>
        <v>526500</v>
      </c>
      <c r="P63" s="41">
        <f t="shared" si="5"/>
        <v>600000</v>
      </c>
      <c r="Q63" s="41">
        <f t="shared" si="4"/>
        <v>73500</v>
      </c>
    </row>
    <row r="64" spans="1:17" ht="21.75">
      <c r="A64" s="14">
        <v>57</v>
      </c>
      <c r="B64" s="15" t="s">
        <v>27</v>
      </c>
      <c r="C64" s="22" t="s">
        <v>29</v>
      </c>
      <c r="D64" s="17">
        <v>256</v>
      </c>
      <c r="E64" s="17">
        <v>254</v>
      </c>
      <c r="F64" s="17">
        <v>252</v>
      </c>
      <c r="G64" s="17">
        <v>251</v>
      </c>
      <c r="H64" s="17">
        <v>251</v>
      </c>
      <c r="I64" s="17">
        <v>248</v>
      </c>
      <c r="J64" s="17">
        <f t="shared" si="3"/>
        <v>1512</v>
      </c>
      <c r="K64" s="39">
        <f>SUM(J64*500)</f>
        <v>756000</v>
      </c>
      <c r="L64" s="39">
        <v>762000</v>
      </c>
      <c r="M64" s="39">
        <f t="shared" si="1"/>
        <v>6000</v>
      </c>
      <c r="N64" s="39">
        <v>762000</v>
      </c>
      <c r="O64" s="39">
        <f t="shared" si="2"/>
        <v>768000</v>
      </c>
      <c r="P64" s="39">
        <f>SUM(I64*500)*6</f>
        <v>744000</v>
      </c>
      <c r="Q64" s="39">
        <f t="shared" si="4"/>
        <v>-24000</v>
      </c>
    </row>
    <row r="65" spans="1:17" ht="21.75">
      <c r="A65" s="14">
        <v>58</v>
      </c>
      <c r="B65" s="15" t="s">
        <v>27</v>
      </c>
      <c r="C65" s="16" t="s">
        <v>67</v>
      </c>
      <c r="D65" s="17">
        <v>106</v>
      </c>
      <c r="E65" s="17">
        <v>105</v>
      </c>
      <c r="F65" s="17">
        <v>103</v>
      </c>
      <c r="G65" s="17">
        <v>103</v>
      </c>
      <c r="H65" s="17">
        <v>102</v>
      </c>
      <c r="I65" s="17">
        <v>102</v>
      </c>
      <c r="J65" s="17">
        <f t="shared" si="3"/>
        <v>621</v>
      </c>
      <c r="K65" s="39">
        <f t="shared" si="6"/>
        <v>310500</v>
      </c>
      <c r="L65" s="39">
        <v>321000</v>
      </c>
      <c r="M65" s="39">
        <f t="shared" si="1"/>
        <v>10500</v>
      </c>
      <c r="N65" s="39">
        <v>321000</v>
      </c>
      <c r="O65" s="39">
        <f t="shared" si="2"/>
        <v>331500</v>
      </c>
      <c r="P65" s="39">
        <f t="shared" si="5"/>
        <v>306000</v>
      </c>
      <c r="Q65" s="39">
        <f t="shared" si="4"/>
        <v>-25500</v>
      </c>
    </row>
    <row r="66" spans="1:17" ht="21.75">
      <c r="A66" s="14">
        <v>59</v>
      </c>
      <c r="B66" s="15" t="s">
        <v>27</v>
      </c>
      <c r="C66" s="16" t="s">
        <v>68</v>
      </c>
      <c r="D66" s="27">
        <v>261</v>
      </c>
      <c r="E66" s="17">
        <v>261</v>
      </c>
      <c r="F66" s="17">
        <v>259</v>
      </c>
      <c r="G66" s="17">
        <v>256</v>
      </c>
      <c r="H66" s="17">
        <v>255</v>
      </c>
      <c r="I66" s="17">
        <v>255</v>
      </c>
      <c r="J66" s="17">
        <f t="shared" si="3"/>
        <v>1547</v>
      </c>
      <c r="K66" s="39">
        <f t="shared" si="6"/>
        <v>773500</v>
      </c>
      <c r="L66" s="39">
        <v>780000</v>
      </c>
      <c r="M66" s="39">
        <f t="shared" si="1"/>
        <v>6500</v>
      </c>
      <c r="N66" s="39">
        <v>780000</v>
      </c>
      <c r="O66" s="39">
        <f t="shared" si="2"/>
        <v>786500</v>
      </c>
      <c r="P66" s="39">
        <f t="shared" si="5"/>
        <v>765000</v>
      </c>
      <c r="Q66" s="39">
        <f t="shared" si="4"/>
        <v>-21500</v>
      </c>
    </row>
    <row r="67" spans="1:17" ht="21.75">
      <c r="A67" s="14">
        <v>60</v>
      </c>
      <c r="B67" s="15" t="s">
        <v>27</v>
      </c>
      <c r="C67" s="16" t="s">
        <v>69</v>
      </c>
      <c r="D67" s="17">
        <v>149</v>
      </c>
      <c r="E67" s="17">
        <v>149</v>
      </c>
      <c r="F67" s="17">
        <v>147</v>
      </c>
      <c r="G67" s="17">
        <v>147</v>
      </c>
      <c r="H67" s="17">
        <v>146</v>
      </c>
      <c r="I67" s="17">
        <v>145</v>
      </c>
      <c r="J67" s="17">
        <f t="shared" si="3"/>
        <v>883</v>
      </c>
      <c r="K67" s="39">
        <f t="shared" si="6"/>
        <v>441500</v>
      </c>
      <c r="L67" s="39">
        <v>399000</v>
      </c>
      <c r="M67" s="39">
        <f t="shared" si="1"/>
        <v>-42500</v>
      </c>
      <c r="N67" s="39">
        <v>399000</v>
      </c>
      <c r="O67" s="39">
        <f t="shared" si="2"/>
        <v>356500</v>
      </c>
      <c r="P67" s="39">
        <f t="shared" si="5"/>
        <v>435000</v>
      </c>
      <c r="Q67" s="39">
        <f t="shared" si="4"/>
        <v>78500</v>
      </c>
    </row>
    <row r="68" spans="1:17" ht="21.75">
      <c r="A68" s="14">
        <v>61</v>
      </c>
      <c r="B68" s="15" t="s">
        <v>27</v>
      </c>
      <c r="C68" s="16" t="s">
        <v>70</v>
      </c>
      <c r="D68" s="17">
        <v>126</v>
      </c>
      <c r="E68" s="17">
        <v>126</v>
      </c>
      <c r="F68" s="17">
        <v>124</v>
      </c>
      <c r="G68" s="17">
        <v>123</v>
      </c>
      <c r="H68" s="17">
        <v>123</v>
      </c>
      <c r="I68" s="17">
        <v>123</v>
      </c>
      <c r="J68" s="17">
        <f t="shared" si="3"/>
        <v>745</v>
      </c>
      <c r="K68" s="39">
        <f t="shared" si="6"/>
        <v>372500</v>
      </c>
      <c r="L68" s="39">
        <v>390000</v>
      </c>
      <c r="M68" s="39">
        <f t="shared" si="1"/>
        <v>17500</v>
      </c>
      <c r="N68" s="39">
        <v>390000</v>
      </c>
      <c r="O68" s="39">
        <f t="shared" si="2"/>
        <v>407500</v>
      </c>
      <c r="P68" s="39">
        <f t="shared" si="5"/>
        <v>369000</v>
      </c>
      <c r="Q68" s="39">
        <f t="shared" si="4"/>
        <v>-38500</v>
      </c>
    </row>
    <row r="69" spans="1:17" ht="21.75">
      <c r="A69" s="14">
        <v>62</v>
      </c>
      <c r="B69" s="15" t="s">
        <v>27</v>
      </c>
      <c r="C69" s="16" t="s">
        <v>71</v>
      </c>
      <c r="D69" s="27">
        <v>135</v>
      </c>
      <c r="E69" s="17">
        <v>135</v>
      </c>
      <c r="F69" s="17">
        <v>135</v>
      </c>
      <c r="G69" s="17">
        <v>133</v>
      </c>
      <c r="H69" s="17">
        <v>132</v>
      </c>
      <c r="I69" s="17">
        <v>131</v>
      </c>
      <c r="J69" s="17">
        <f t="shared" si="3"/>
        <v>801</v>
      </c>
      <c r="K69" s="39">
        <f t="shared" si="6"/>
        <v>400500</v>
      </c>
      <c r="L69" s="39">
        <v>375000</v>
      </c>
      <c r="M69" s="39">
        <f t="shared" si="1"/>
        <v>-25500</v>
      </c>
      <c r="N69" s="39">
        <v>375000</v>
      </c>
      <c r="O69" s="39">
        <f t="shared" si="2"/>
        <v>349500</v>
      </c>
      <c r="P69" s="39">
        <f t="shared" si="5"/>
        <v>393000</v>
      </c>
      <c r="Q69" s="39">
        <f t="shared" si="4"/>
        <v>43500</v>
      </c>
    </row>
    <row r="70" spans="1:17" ht="21.75">
      <c r="A70" s="14">
        <v>63</v>
      </c>
      <c r="B70" s="15" t="s">
        <v>27</v>
      </c>
      <c r="C70" s="16" t="s">
        <v>72</v>
      </c>
      <c r="D70" s="17">
        <v>235</v>
      </c>
      <c r="E70" s="17">
        <v>234</v>
      </c>
      <c r="F70" s="17">
        <v>232</v>
      </c>
      <c r="G70" s="17">
        <v>229</v>
      </c>
      <c r="H70" s="17">
        <v>229</v>
      </c>
      <c r="I70" s="17">
        <v>229</v>
      </c>
      <c r="J70" s="17">
        <f t="shared" si="3"/>
        <v>1388</v>
      </c>
      <c r="K70" s="39">
        <f t="shared" si="6"/>
        <v>694000</v>
      </c>
      <c r="L70" s="39">
        <v>657000</v>
      </c>
      <c r="M70" s="39">
        <f t="shared" si="1"/>
        <v>-37000</v>
      </c>
      <c r="N70" s="39">
        <v>657000</v>
      </c>
      <c r="O70" s="39">
        <f t="shared" si="2"/>
        <v>620000</v>
      </c>
      <c r="P70" s="39">
        <f t="shared" si="5"/>
        <v>687000</v>
      </c>
      <c r="Q70" s="39">
        <f t="shared" si="4"/>
        <v>67000</v>
      </c>
    </row>
    <row r="71" spans="1:17" ht="21.75">
      <c r="A71" s="18">
        <v>64</v>
      </c>
      <c r="B71" s="19" t="s">
        <v>27</v>
      </c>
      <c r="C71" s="20" t="s">
        <v>73</v>
      </c>
      <c r="D71" s="29">
        <v>294</v>
      </c>
      <c r="E71" s="21">
        <v>293</v>
      </c>
      <c r="F71" s="21">
        <v>290</v>
      </c>
      <c r="G71" s="21">
        <v>289</v>
      </c>
      <c r="H71" s="21">
        <v>288</v>
      </c>
      <c r="I71" s="21">
        <v>286</v>
      </c>
      <c r="J71" s="21">
        <f t="shared" si="3"/>
        <v>1740</v>
      </c>
      <c r="K71" s="40">
        <f t="shared" si="6"/>
        <v>870000</v>
      </c>
      <c r="L71" s="40">
        <v>921000</v>
      </c>
      <c r="M71" s="40">
        <f t="shared" si="1"/>
        <v>51000</v>
      </c>
      <c r="N71" s="40">
        <v>921000</v>
      </c>
      <c r="O71" s="40">
        <f t="shared" si="2"/>
        <v>972000</v>
      </c>
      <c r="P71" s="40">
        <f t="shared" si="5"/>
        <v>858000</v>
      </c>
      <c r="Q71" s="40">
        <f t="shared" si="4"/>
        <v>-114000</v>
      </c>
    </row>
    <row r="72" spans="1:17" ht="21.75">
      <c r="A72" s="10">
        <v>65</v>
      </c>
      <c r="B72" s="11" t="s">
        <v>30</v>
      </c>
      <c r="C72" s="12" t="s">
        <v>31</v>
      </c>
      <c r="D72" s="13">
        <v>197</v>
      </c>
      <c r="E72" s="13">
        <v>195</v>
      </c>
      <c r="F72" s="13">
        <v>194</v>
      </c>
      <c r="G72" s="13">
        <v>190</v>
      </c>
      <c r="H72" s="13">
        <v>188</v>
      </c>
      <c r="I72" s="46">
        <v>187</v>
      </c>
      <c r="J72" s="13">
        <f t="shared" si="3"/>
        <v>1151</v>
      </c>
      <c r="K72" s="41">
        <f t="shared" si="6"/>
        <v>575500</v>
      </c>
      <c r="L72" s="41">
        <v>555000</v>
      </c>
      <c r="M72" s="41">
        <f t="shared" si="1"/>
        <v>-20500</v>
      </c>
      <c r="N72" s="41">
        <v>555000</v>
      </c>
      <c r="O72" s="41">
        <f t="shared" si="2"/>
        <v>534500</v>
      </c>
      <c r="P72" s="41">
        <f t="shared" si="5"/>
        <v>561000</v>
      </c>
      <c r="Q72" s="41">
        <f t="shared" si="4"/>
        <v>26500</v>
      </c>
    </row>
    <row r="73" spans="1:17" ht="21.75">
      <c r="A73" s="14">
        <v>66</v>
      </c>
      <c r="B73" s="15" t="s">
        <v>30</v>
      </c>
      <c r="C73" s="16" t="s">
        <v>74</v>
      </c>
      <c r="D73" s="17">
        <v>239</v>
      </c>
      <c r="E73" s="17">
        <v>236</v>
      </c>
      <c r="F73" s="17">
        <v>236</v>
      </c>
      <c r="G73" s="17">
        <v>235</v>
      </c>
      <c r="H73" s="17">
        <v>229</v>
      </c>
      <c r="I73" s="47">
        <v>229</v>
      </c>
      <c r="J73" s="17">
        <f t="shared" si="3"/>
        <v>1404</v>
      </c>
      <c r="K73" s="39">
        <f t="shared" si="6"/>
        <v>702000</v>
      </c>
      <c r="L73" s="39">
        <v>726000</v>
      </c>
      <c r="M73" s="39">
        <f aca="true" t="shared" si="7" ref="M73:M90">SUM(L73-K73)</f>
        <v>24000</v>
      </c>
      <c r="N73" s="39">
        <v>726000</v>
      </c>
      <c r="O73" s="39">
        <f aca="true" t="shared" si="8" ref="O73:O90">SUM(M73:N73)</f>
        <v>750000</v>
      </c>
      <c r="P73" s="39">
        <f t="shared" si="5"/>
        <v>687000</v>
      </c>
      <c r="Q73" s="39">
        <f t="shared" si="4"/>
        <v>-63000</v>
      </c>
    </row>
    <row r="74" spans="1:17" ht="18.75">
      <c r="A74" s="14">
        <v>67</v>
      </c>
      <c r="B74" s="15" t="s">
        <v>30</v>
      </c>
      <c r="C74" s="16" t="s">
        <v>75</v>
      </c>
      <c r="D74" s="17">
        <v>360</v>
      </c>
      <c r="E74" s="17">
        <v>357</v>
      </c>
      <c r="F74" s="17">
        <v>356</v>
      </c>
      <c r="G74" s="17">
        <v>354</v>
      </c>
      <c r="H74" s="17">
        <v>353</v>
      </c>
      <c r="I74" s="47">
        <v>351</v>
      </c>
      <c r="J74" s="17">
        <f aca="true" t="shared" si="9" ref="J74:J90">SUM(D74:I74)</f>
        <v>2131</v>
      </c>
      <c r="K74" s="39">
        <f t="shared" si="6"/>
        <v>1065500</v>
      </c>
      <c r="L74" s="39">
        <v>1089000</v>
      </c>
      <c r="M74" s="39">
        <f t="shared" si="7"/>
        <v>23500</v>
      </c>
      <c r="N74" s="39">
        <v>1089000</v>
      </c>
      <c r="O74" s="39">
        <f t="shared" si="8"/>
        <v>1112500</v>
      </c>
      <c r="P74" s="39">
        <f t="shared" si="5"/>
        <v>1053000</v>
      </c>
      <c r="Q74" s="39">
        <f aca="true" t="shared" si="10" ref="Q74:Q90">SUM(P74-O74)</f>
        <v>-59500</v>
      </c>
    </row>
    <row r="75" spans="1:17" ht="18.75">
      <c r="A75" s="14">
        <v>68</v>
      </c>
      <c r="B75" s="15" t="s">
        <v>30</v>
      </c>
      <c r="C75" s="16" t="s">
        <v>76</v>
      </c>
      <c r="D75" s="17">
        <v>161</v>
      </c>
      <c r="E75" s="17">
        <v>160</v>
      </c>
      <c r="F75" s="17">
        <v>159</v>
      </c>
      <c r="G75" s="17">
        <v>158</v>
      </c>
      <c r="H75" s="17">
        <v>157</v>
      </c>
      <c r="I75" s="47">
        <v>156</v>
      </c>
      <c r="J75" s="17">
        <f t="shared" si="9"/>
        <v>951</v>
      </c>
      <c r="K75" s="39">
        <f t="shared" si="6"/>
        <v>475500</v>
      </c>
      <c r="L75" s="39">
        <v>474000</v>
      </c>
      <c r="M75" s="39">
        <f t="shared" si="7"/>
        <v>-1500</v>
      </c>
      <c r="N75" s="39">
        <v>474000</v>
      </c>
      <c r="O75" s="39">
        <f t="shared" si="8"/>
        <v>472500</v>
      </c>
      <c r="P75" s="39">
        <f aca="true" t="shared" si="11" ref="P75:P90">SUM(I75*500)*6</f>
        <v>468000</v>
      </c>
      <c r="Q75" s="39">
        <f t="shared" si="10"/>
        <v>-4500</v>
      </c>
    </row>
    <row r="76" spans="1:17" ht="18.75">
      <c r="A76" s="14">
        <v>69</v>
      </c>
      <c r="B76" s="15" t="s">
        <v>30</v>
      </c>
      <c r="C76" s="16" t="s">
        <v>77</v>
      </c>
      <c r="D76" s="17">
        <v>168</v>
      </c>
      <c r="E76" s="17">
        <v>165</v>
      </c>
      <c r="F76" s="17">
        <v>165</v>
      </c>
      <c r="G76" s="17">
        <v>163</v>
      </c>
      <c r="H76" s="17">
        <v>163</v>
      </c>
      <c r="I76" s="47">
        <v>163</v>
      </c>
      <c r="J76" s="17">
        <f t="shared" si="9"/>
        <v>987</v>
      </c>
      <c r="K76" s="39">
        <f t="shared" si="6"/>
        <v>493500</v>
      </c>
      <c r="L76" s="39">
        <v>513000</v>
      </c>
      <c r="M76" s="39">
        <f t="shared" si="7"/>
        <v>19500</v>
      </c>
      <c r="N76" s="39">
        <v>513000</v>
      </c>
      <c r="O76" s="39">
        <f t="shared" si="8"/>
        <v>532500</v>
      </c>
      <c r="P76" s="39">
        <f t="shared" si="11"/>
        <v>489000</v>
      </c>
      <c r="Q76" s="39">
        <f t="shared" si="10"/>
        <v>-43500</v>
      </c>
    </row>
    <row r="77" spans="1:17" ht="18.75">
      <c r="A77" s="14">
        <v>70</v>
      </c>
      <c r="B77" s="15" t="s">
        <v>30</v>
      </c>
      <c r="C77" s="16" t="s">
        <v>78</v>
      </c>
      <c r="D77" s="17">
        <v>182</v>
      </c>
      <c r="E77" s="17">
        <v>181</v>
      </c>
      <c r="F77" s="17">
        <v>181</v>
      </c>
      <c r="G77" s="17">
        <v>177</v>
      </c>
      <c r="H77" s="17">
        <v>177</v>
      </c>
      <c r="I77" s="47">
        <v>175</v>
      </c>
      <c r="J77" s="17">
        <f t="shared" si="9"/>
        <v>1073</v>
      </c>
      <c r="K77" s="39">
        <f t="shared" si="6"/>
        <v>536500</v>
      </c>
      <c r="L77" s="39">
        <v>561000</v>
      </c>
      <c r="M77" s="39">
        <f t="shared" si="7"/>
        <v>24500</v>
      </c>
      <c r="N77" s="39">
        <v>561000</v>
      </c>
      <c r="O77" s="39">
        <f t="shared" si="8"/>
        <v>585500</v>
      </c>
      <c r="P77" s="39">
        <f t="shared" si="11"/>
        <v>525000</v>
      </c>
      <c r="Q77" s="39">
        <f t="shared" si="10"/>
        <v>-60500</v>
      </c>
    </row>
    <row r="78" spans="1:17" ht="18.75">
      <c r="A78" s="14">
        <v>71</v>
      </c>
      <c r="B78" s="15" t="s">
        <v>30</v>
      </c>
      <c r="C78" s="16" t="s">
        <v>79</v>
      </c>
      <c r="D78" s="17">
        <v>219</v>
      </c>
      <c r="E78" s="17">
        <v>217</v>
      </c>
      <c r="F78" s="17">
        <v>214</v>
      </c>
      <c r="G78" s="17">
        <v>213</v>
      </c>
      <c r="H78" s="17">
        <v>212</v>
      </c>
      <c r="I78" s="47">
        <v>211</v>
      </c>
      <c r="J78" s="17">
        <f t="shared" si="9"/>
        <v>1286</v>
      </c>
      <c r="K78" s="39">
        <f aca="true" t="shared" si="12" ref="K78:K90">SUM(J78*500)</f>
        <v>643000</v>
      </c>
      <c r="L78" s="39">
        <v>654000</v>
      </c>
      <c r="M78" s="39">
        <f t="shared" si="7"/>
        <v>11000</v>
      </c>
      <c r="N78" s="39">
        <v>654000</v>
      </c>
      <c r="O78" s="39">
        <f t="shared" si="8"/>
        <v>665000</v>
      </c>
      <c r="P78" s="39">
        <f t="shared" si="11"/>
        <v>633000</v>
      </c>
      <c r="Q78" s="39">
        <f t="shared" si="10"/>
        <v>-32000</v>
      </c>
    </row>
    <row r="79" spans="1:17" ht="18.75">
      <c r="A79" s="14">
        <v>72</v>
      </c>
      <c r="B79" s="15" t="s">
        <v>30</v>
      </c>
      <c r="C79" s="16" t="s">
        <v>80</v>
      </c>
      <c r="D79" s="17">
        <v>150</v>
      </c>
      <c r="E79" s="17">
        <v>148</v>
      </c>
      <c r="F79" s="17">
        <v>148</v>
      </c>
      <c r="G79" s="17">
        <v>147</v>
      </c>
      <c r="H79" s="17">
        <v>146</v>
      </c>
      <c r="I79" s="47">
        <v>145</v>
      </c>
      <c r="J79" s="17">
        <f t="shared" si="9"/>
        <v>884</v>
      </c>
      <c r="K79" s="39">
        <f t="shared" si="12"/>
        <v>442000</v>
      </c>
      <c r="L79" s="39">
        <v>465000</v>
      </c>
      <c r="M79" s="39">
        <f t="shared" si="7"/>
        <v>23000</v>
      </c>
      <c r="N79" s="39">
        <v>465000</v>
      </c>
      <c r="O79" s="39">
        <f t="shared" si="8"/>
        <v>488000</v>
      </c>
      <c r="P79" s="39">
        <f t="shared" si="11"/>
        <v>435000</v>
      </c>
      <c r="Q79" s="39">
        <f t="shared" si="10"/>
        <v>-53000</v>
      </c>
    </row>
    <row r="80" spans="1:17" ht="18.75">
      <c r="A80" s="14">
        <v>73</v>
      </c>
      <c r="B80" s="15" t="s">
        <v>30</v>
      </c>
      <c r="C80" s="16" t="s">
        <v>81</v>
      </c>
      <c r="D80" s="17">
        <v>436</v>
      </c>
      <c r="E80" s="17">
        <v>435</v>
      </c>
      <c r="F80" s="17">
        <v>434</v>
      </c>
      <c r="G80" s="17">
        <v>432</v>
      </c>
      <c r="H80" s="17">
        <v>427</v>
      </c>
      <c r="I80" s="47">
        <v>423</v>
      </c>
      <c r="J80" s="17">
        <f t="shared" si="9"/>
        <v>2587</v>
      </c>
      <c r="K80" s="39">
        <f t="shared" si="12"/>
        <v>1293500</v>
      </c>
      <c r="L80" s="39">
        <v>1623000</v>
      </c>
      <c r="M80" s="39">
        <f t="shared" si="7"/>
        <v>329500</v>
      </c>
      <c r="N80" s="39">
        <v>1623000</v>
      </c>
      <c r="O80" s="39">
        <f t="shared" si="8"/>
        <v>1952500</v>
      </c>
      <c r="P80" s="39">
        <f t="shared" si="11"/>
        <v>1269000</v>
      </c>
      <c r="Q80" s="39">
        <f t="shared" si="10"/>
        <v>-683500</v>
      </c>
    </row>
    <row r="81" spans="1:17" ht="18.75">
      <c r="A81" s="14">
        <v>74</v>
      </c>
      <c r="B81" s="15" t="s">
        <v>30</v>
      </c>
      <c r="C81" s="16" t="s">
        <v>82</v>
      </c>
      <c r="D81" s="17">
        <v>340</v>
      </c>
      <c r="E81" s="17">
        <v>339</v>
      </c>
      <c r="F81" s="17">
        <v>337</v>
      </c>
      <c r="G81" s="17">
        <v>334</v>
      </c>
      <c r="H81" s="17">
        <v>333</v>
      </c>
      <c r="I81" s="47">
        <v>331</v>
      </c>
      <c r="J81" s="17">
        <f t="shared" si="9"/>
        <v>2014</v>
      </c>
      <c r="K81" s="39">
        <f t="shared" si="12"/>
        <v>1007000</v>
      </c>
      <c r="L81" s="39">
        <v>1014000</v>
      </c>
      <c r="M81" s="39">
        <f t="shared" si="7"/>
        <v>7000</v>
      </c>
      <c r="N81" s="39">
        <v>1014000</v>
      </c>
      <c r="O81" s="39">
        <f t="shared" si="8"/>
        <v>1021000</v>
      </c>
      <c r="P81" s="39">
        <f t="shared" si="11"/>
        <v>993000</v>
      </c>
      <c r="Q81" s="39">
        <f t="shared" si="10"/>
        <v>-28000</v>
      </c>
    </row>
    <row r="82" spans="1:17" ht="18.75">
      <c r="A82" s="14">
        <v>75</v>
      </c>
      <c r="B82" s="15" t="s">
        <v>30</v>
      </c>
      <c r="C82" s="16" t="s">
        <v>83</v>
      </c>
      <c r="D82" s="17">
        <v>147</v>
      </c>
      <c r="E82" s="17">
        <v>146</v>
      </c>
      <c r="F82" s="17">
        <v>146</v>
      </c>
      <c r="G82" s="17">
        <v>146</v>
      </c>
      <c r="H82" s="17">
        <v>145</v>
      </c>
      <c r="I82" s="47">
        <v>142</v>
      </c>
      <c r="J82" s="17">
        <f t="shared" si="9"/>
        <v>872</v>
      </c>
      <c r="K82" s="39">
        <f t="shared" si="12"/>
        <v>436000</v>
      </c>
      <c r="L82" s="39">
        <v>441000</v>
      </c>
      <c r="M82" s="39">
        <f t="shared" si="7"/>
        <v>5000</v>
      </c>
      <c r="N82" s="39">
        <v>441000</v>
      </c>
      <c r="O82" s="39">
        <f t="shared" si="8"/>
        <v>446000</v>
      </c>
      <c r="P82" s="39">
        <f t="shared" si="11"/>
        <v>426000</v>
      </c>
      <c r="Q82" s="39">
        <f t="shared" si="10"/>
        <v>-20000</v>
      </c>
    </row>
    <row r="83" spans="1:17" ht="18.75">
      <c r="A83" s="14">
        <v>76</v>
      </c>
      <c r="B83" s="15" t="s">
        <v>30</v>
      </c>
      <c r="C83" s="16" t="s">
        <v>84</v>
      </c>
      <c r="D83" s="17">
        <v>90</v>
      </c>
      <c r="E83" s="17">
        <v>89</v>
      </c>
      <c r="F83" s="17">
        <v>89</v>
      </c>
      <c r="G83" s="17">
        <v>89</v>
      </c>
      <c r="H83" s="17">
        <v>88</v>
      </c>
      <c r="I83" s="47">
        <v>86</v>
      </c>
      <c r="J83" s="17">
        <f t="shared" si="9"/>
        <v>531</v>
      </c>
      <c r="K83" s="39">
        <f t="shared" si="12"/>
        <v>265500</v>
      </c>
      <c r="L83" s="39">
        <v>270000</v>
      </c>
      <c r="M83" s="39">
        <f t="shared" si="7"/>
        <v>4500</v>
      </c>
      <c r="N83" s="39">
        <v>270000</v>
      </c>
      <c r="O83" s="39">
        <f t="shared" si="8"/>
        <v>274500</v>
      </c>
      <c r="P83" s="39">
        <f t="shared" si="11"/>
        <v>258000</v>
      </c>
      <c r="Q83" s="39">
        <f t="shared" si="10"/>
        <v>-16500</v>
      </c>
    </row>
    <row r="84" spans="1:17" ht="18.75">
      <c r="A84" s="18">
        <v>77</v>
      </c>
      <c r="B84" s="19" t="s">
        <v>30</v>
      </c>
      <c r="C84" s="20" t="s">
        <v>85</v>
      </c>
      <c r="D84" s="21">
        <v>438</v>
      </c>
      <c r="E84" s="21">
        <v>435</v>
      </c>
      <c r="F84" s="21">
        <v>435</v>
      </c>
      <c r="G84" s="21">
        <v>431</v>
      </c>
      <c r="H84" s="21">
        <v>427</v>
      </c>
      <c r="I84" s="48">
        <v>426</v>
      </c>
      <c r="J84" s="21">
        <f t="shared" si="9"/>
        <v>2592</v>
      </c>
      <c r="K84" s="40">
        <f t="shared" si="12"/>
        <v>1296000</v>
      </c>
      <c r="L84" s="40">
        <v>1371000</v>
      </c>
      <c r="M84" s="40">
        <f t="shared" si="7"/>
        <v>75000</v>
      </c>
      <c r="N84" s="40">
        <v>1371000</v>
      </c>
      <c r="O84" s="40">
        <f t="shared" si="8"/>
        <v>1446000</v>
      </c>
      <c r="P84" s="40">
        <f t="shared" si="11"/>
        <v>1278000</v>
      </c>
      <c r="Q84" s="40">
        <f t="shared" si="10"/>
        <v>-168000</v>
      </c>
    </row>
    <row r="85" spans="1:17" ht="18.75">
      <c r="A85" s="10">
        <v>78</v>
      </c>
      <c r="B85" s="11" t="s">
        <v>32</v>
      </c>
      <c r="C85" s="12" t="s">
        <v>33</v>
      </c>
      <c r="D85" s="13">
        <v>250</v>
      </c>
      <c r="E85" s="13">
        <v>249</v>
      </c>
      <c r="F85" s="13">
        <v>248</v>
      </c>
      <c r="G85" s="13">
        <v>246</v>
      </c>
      <c r="H85" s="13">
        <v>245</v>
      </c>
      <c r="I85" s="13">
        <v>243</v>
      </c>
      <c r="J85" s="13">
        <f>SUM(D85:I85)</f>
        <v>1481</v>
      </c>
      <c r="K85" s="41">
        <f t="shared" si="12"/>
        <v>740500</v>
      </c>
      <c r="L85" s="41">
        <v>747000</v>
      </c>
      <c r="M85" s="41">
        <f t="shared" si="7"/>
        <v>6500</v>
      </c>
      <c r="N85" s="41">
        <v>747000</v>
      </c>
      <c r="O85" s="41">
        <f t="shared" si="8"/>
        <v>753500</v>
      </c>
      <c r="P85" s="41">
        <f t="shared" si="11"/>
        <v>729000</v>
      </c>
      <c r="Q85" s="41">
        <f t="shared" si="10"/>
        <v>-24500</v>
      </c>
    </row>
    <row r="86" spans="1:17" ht="18.75">
      <c r="A86" s="14">
        <v>79</v>
      </c>
      <c r="B86" s="15" t="s">
        <v>32</v>
      </c>
      <c r="C86" s="16" t="s">
        <v>86</v>
      </c>
      <c r="D86" s="17">
        <v>185</v>
      </c>
      <c r="E86" s="17">
        <v>184</v>
      </c>
      <c r="F86" s="17">
        <v>183</v>
      </c>
      <c r="G86" s="17">
        <v>182</v>
      </c>
      <c r="H86" s="17">
        <v>182</v>
      </c>
      <c r="I86" s="17">
        <v>181</v>
      </c>
      <c r="J86" s="17">
        <f t="shared" si="9"/>
        <v>1097</v>
      </c>
      <c r="K86" s="39">
        <f t="shared" si="12"/>
        <v>548500</v>
      </c>
      <c r="L86" s="39">
        <v>579000</v>
      </c>
      <c r="M86" s="39">
        <f t="shared" si="7"/>
        <v>30500</v>
      </c>
      <c r="N86" s="39">
        <v>579000</v>
      </c>
      <c r="O86" s="39">
        <f t="shared" si="8"/>
        <v>609500</v>
      </c>
      <c r="P86" s="39">
        <f t="shared" si="11"/>
        <v>543000</v>
      </c>
      <c r="Q86" s="39">
        <f t="shared" si="10"/>
        <v>-66500</v>
      </c>
    </row>
    <row r="87" spans="1:17" ht="18.75">
      <c r="A87" s="14">
        <v>80</v>
      </c>
      <c r="B87" s="15" t="s">
        <v>32</v>
      </c>
      <c r="C87" s="16" t="s">
        <v>87</v>
      </c>
      <c r="D87" s="17">
        <v>86</v>
      </c>
      <c r="E87" s="17">
        <v>85</v>
      </c>
      <c r="F87" s="17">
        <v>85</v>
      </c>
      <c r="G87" s="17">
        <v>84</v>
      </c>
      <c r="H87" s="17">
        <v>83</v>
      </c>
      <c r="I87" s="17">
        <v>82</v>
      </c>
      <c r="J87" s="17">
        <f t="shared" si="9"/>
        <v>505</v>
      </c>
      <c r="K87" s="39">
        <f t="shared" si="12"/>
        <v>252500</v>
      </c>
      <c r="L87" s="39">
        <v>258000</v>
      </c>
      <c r="M87" s="39">
        <f t="shared" si="7"/>
        <v>5500</v>
      </c>
      <c r="N87" s="39">
        <v>258000</v>
      </c>
      <c r="O87" s="39">
        <f t="shared" si="8"/>
        <v>263500</v>
      </c>
      <c r="P87" s="39">
        <f t="shared" si="11"/>
        <v>246000</v>
      </c>
      <c r="Q87" s="39">
        <f t="shared" si="10"/>
        <v>-17500</v>
      </c>
    </row>
    <row r="88" spans="1:17" ht="18.75">
      <c r="A88" s="14">
        <v>81</v>
      </c>
      <c r="B88" s="15" t="s">
        <v>32</v>
      </c>
      <c r="C88" s="16" t="s">
        <v>88</v>
      </c>
      <c r="D88" s="17">
        <v>164</v>
      </c>
      <c r="E88" s="17">
        <v>162</v>
      </c>
      <c r="F88" s="17">
        <v>162</v>
      </c>
      <c r="G88" s="17">
        <v>162</v>
      </c>
      <c r="H88" s="17">
        <v>161</v>
      </c>
      <c r="I88" s="17">
        <v>158</v>
      </c>
      <c r="J88" s="17">
        <f t="shared" si="9"/>
        <v>969</v>
      </c>
      <c r="K88" s="39">
        <f t="shared" si="12"/>
        <v>484500</v>
      </c>
      <c r="L88" s="39">
        <v>495000</v>
      </c>
      <c r="M88" s="39">
        <f t="shared" si="7"/>
        <v>10500</v>
      </c>
      <c r="N88" s="39">
        <v>495000</v>
      </c>
      <c r="O88" s="39">
        <f t="shared" si="8"/>
        <v>505500</v>
      </c>
      <c r="P88" s="39">
        <f t="shared" si="11"/>
        <v>474000</v>
      </c>
      <c r="Q88" s="39">
        <f t="shared" si="10"/>
        <v>-31500</v>
      </c>
    </row>
    <row r="89" spans="1:17" ht="18.75">
      <c r="A89" s="14">
        <v>82</v>
      </c>
      <c r="B89" s="15" t="s">
        <v>32</v>
      </c>
      <c r="C89" s="16" t="s">
        <v>89</v>
      </c>
      <c r="D89" s="17">
        <v>99</v>
      </c>
      <c r="E89" s="17">
        <v>99</v>
      </c>
      <c r="F89" s="17">
        <v>98</v>
      </c>
      <c r="G89" s="17">
        <v>98</v>
      </c>
      <c r="H89" s="17">
        <v>98</v>
      </c>
      <c r="I89" s="17">
        <v>98</v>
      </c>
      <c r="J89" s="17">
        <f t="shared" si="9"/>
        <v>590</v>
      </c>
      <c r="K89" s="39">
        <f t="shared" si="12"/>
        <v>295000</v>
      </c>
      <c r="L89" s="39">
        <v>297000</v>
      </c>
      <c r="M89" s="39">
        <f t="shared" si="7"/>
        <v>2000</v>
      </c>
      <c r="N89" s="39">
        <v>297000</v>
      </c>
      <c r="O89" s="39">
        <f t="shared" si="8"/>
        <v>299000</v>
      </c>
      <c r="P89" s="39">
        <f t="shared" si="11"/>
        <v>294000</v>
      </c>
      <c r="Q89" s="39">
        <f t="shared" si="10"/>
        <v>-5000</v>
      </c>
    </row>
    <row r="90" spans="1:17" ht="18.75">
      <c r="A90" s="18">
        <v>83</v>
      </c>
      <c r="B90" s="19" t="s">
        <v>32</v>
      </c>
      <c r="C90" s="20" t="s">
        <v>90</v>
      </c>
      <c r="D90" s="21">
        <v>178</v>
      </c>
      <c r="E90" s="21">
        <v>177</v>
      </c>
      <c r="F90" s="21">
        <v>175</v>
      </c>
      <c r="G90" s="21">
        <v>171</v>
      </c>
      <c r="H90" s="21">
        <v>171</v>
      </c>
      <c r="I90" s="21">
        <v>170</v>
      </c>
      <c r="J90" s="17">
        <f t="shared" si="9"/>
        <v>1042</v>
      </c>
      <c r="K90" s="40">
        <f t="shared" si="12"/>
        <v>521000</v>
      </c>
      <c r="L90" s="42">
        <v>534000</v>
      </c>
      <c r="M90" s="40">
        <f t="shared" si="7"/>
        <v>13000</v>
      </c>
      <c r="N90" s="42">
        <v>534000</v>
      </c>
      <c r="O90" s="40">
        <f t="shared" si="8"/>
        <v>547000</v>
      </c>
      <c r="P90" s="40">
        <f t="shared" si="11"/>
        <v>510000</v>
      </c>
      <c r="Q90" s="39">
        <f t="shared" si="10"/>
        <v>-37000</v>
      </c>
    </row>
    <row r="91" spans="3:17" ht="18.75">
      <c r="C91" s="25" t="s">
        <v>91</v>
      </c>
      <c r="D91" s="26">
        <f aca="true" t="shared" si="13" ref="D91:Q91">SUM(D8:D90)</f>
        <v>18052</v>
      </c>
      <c r="E91" s="26">
        <f t="shared" si="13"/>
        <v>17954</v>
      </c>
      <c r="F91" s="26">
        <f t="shared" si="13"/>
        <v>17872</v>
      </c>
      <c r="G91" s="26">
        <f t="shared" si="13"/>
        <v>17761</v>
      </c>
      <c r="H91" s="26">
        <f t="shared" si="13"/>
        <v>17650</v>
      </c>
      <c r="I91" s="26">
        <f t="shared" si="13"/>
        <v>17561</v>
      </c>
      <c r="J91" s="26">
        <f t="shared" si="13"/>
        <v>106850</v>
      </c>
      <c r="K91" s="45">
        <f t="shared" si="13"/>
        <v>53425000</v>
      </c>
      <c r="L91" s="45">
        <f t="shared" si="13"/>
        <v>53985000</v>
      </c>
      <c r="M91" s="45">
        <f t="shared" si="13"/>
        <v>560000</v>
      </c>
      <c r="N91" s="45">
        <f t="shared" si="13"/>
        <v>53985000</v>
      </c>
      <c r="O91" s="45">
        <f t="shared" si="13"/>
        <v>54545000</v>
      </c>
      <c r="P91" s="45">
        <f t="shared" si="13"/>
        <v>52683000</v>
      </c>
      <c r="Q91" s="45">
        <f t="shared" si="13"/>
        <v>-1862000</v>
      </c>
    </row>
    <row r="92" spans="3:17" ht="18.75">
      <c r="C92" s="49"/>
      <c r="D92" s="50"/>
      <c r="E92" s="50"/>
      <c r="F92" s="50"/>
      <c r="G92" s="50"/>
      <c r="H92" s="50"/>
      <c r="I92" s="50"/>
      <c r="J92" s="50"/>
      <c r="K92" s="51"/>
      <c r="L92" s="51"/>
      <c r="M92" s="51"/>
      <c r="N92" s="51"/>
      <c r="O92" s="51"/>
      <c r="P92" s="51"/>
      <c r="Q92" s="51"/>
    </row>
    <row r="93" spans="2:11" ht="18.75">
      <c r="B93" s="1" t="s">
        <v>100</v>
      </c>
      <c r="D93" s="61" t="s">
        <v>111</v>
      </c>
      <c r="E93" s="61"/>
      <c r="F93" s="1" t="s">
        <v>100</v>
      </c>
      <c r="I93" s="52" t="s">
        <v>113</v>
      </c>
      <c r="J93" s="52"/>
      <c r="K93" s="52"/>
    </row>
    <row r="94" spans="2:9" ht="18.75">
      <c r="B94" s="61" t="s">
        <v>92</v>
      </c>
      <c r="C94" s="61"/>
      <c r="D94" s="61"/>
      <c r="F94" s="61" t="s">
        <v>94</v>
      </c>
      <c r="G94" s="61"/>
      <c r="H94" s="61"/>
      <c r="I94" s="61"/>
    </row>
    <row r="95" spans="2:9" ht="18.75">
      <c r="B95" s="61" t="s">
        <v>93</v>
      </c>
      <c r="C95" s="61"/>
      <c r="D95" s="61"/>
      <c r="F95" s="61" t="s">
        <v>95</v>
      </c>
      <c r="G95" s="61"/>
      <c r="H95" s="61"/>
      <c r="I95" s="61"/>
    </row>
    <row r="96" spans="2:9" ht="18.75">
      <c r="B96" s="61" t="s">
        <v>145</v>
      </c>
      <c r="C96" s="61"/>
      <c r="D96" s="61"/>
      <c r="F96" s="61" t="s">
        <v>145</v>
      </c>
      <c r="G96" s="61"/>
      <c r="H96" s="61"/>
      <c r="I96" s="61"/>
    </row>
    <row r="97" spans="11:16" ht="18.75">
      <c r="K97" s="24" t="s">
        <v>100</v>
      </c>
      <c r="M97" s="24" t="s">
        <v>112</v>
      </c>
      <c r="N97" s="24" t="s">
        <v>100</v>
      </c>
      <c r="P97" s="52" t="s">
        <v>114</v>
      </c>
    </row>
    <row r="98" spans="11:13" ht="18.75">
      <c r="K98" s="61" t="s">
        <v>96</v>
      </c>
      <c r="L98" s="61"/>
      <c r="M98" s="61"/>
    </row>
    <row r="99" spans="11:17" ht="18.75">
      <c r="K99" s="61" t="s">
        <v>97</v>
      </c>
      <c r="L99" s="61"/>
      <c r="M99" s="61"/>
      <c r="Q99" s="24"/>
    </row>
  </sheetData>
  <sheetProtection/>
  <mergeCells count="15">
    <mergeCell ref="A1:Q1"/>
    <mergeCell ref="A2:Q2"/>
    <mergeCell ref="A3:Q3"/>
    <mergeCell ref="A4:A7"/>
    <mergeCell ref="B4:B7"/>
    <mergeCell ref="C4:C7"/>
    <mergeCell ref="K98:M98"/>
    <mergeCell ref="D93:E93"/>
    <mergeCell ref="B94:D94"/>
    <mergeCell ref="B95:D95"/>
    <mergeCell ref="F95:I95"/>
    <mergeCell ref="K99:M99"/>
    <mergeCell ref="F94:I94"/>
    <mergeCell ref="B96:D96"/>
    <mergeCell ref="F96:I96"/>
  </mergeCells>
  <printOptions horizontalCentered="1"/>
  <pageMargins left="0.3" right="0.3" top="0.5" bottom="0.5" header="0.3" footer="0.3"/>
  <pageSetup horizontalDpi="600" verticalDpi="600" orientation="landscape" paperSize="9" scale="75" r:id="rId3"/>
  <headerFooter>
    <oddHeader>&amp;Cหน้าที่ &amp;P จาก &amp;N&amp;R&amp;"TH SarabunPSK,ตัวหนา"&amp;14(ผู้พิการ)</oddHeader>
    <oddFooter>&amp;L&amp;Z&amp;F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03"/>
  <sheetViews>
    <sheetView zoomScalePageLayoutView="0" workbookViewId="0" topLeftCell="A70">
      <selection activeCell="B9" sqref="B9"/>
    </sheetView>
  </sheetViews>
  <sheetFormatPr defaultColWidth="10.57421875" defaultRowHeight="12.75"/>
  <cols>
    <col min="1" max="1" width="9.00390625" style="1" customWidth="1"/>
    <col min="2" max="2" width="21.57421875" style="1" customWidth="1"/>
    <col min="3" max="3" width="28.57421875" style="1" customWidth="1"/>
    <col min="4" max="4" width="38.57421875" style="1" customWidth="1"/>
    <col min="5" max="7" width="34.7109375" style="1" customWidth="1"/>
    <col min="8" max="16384" width="10.57421875" style="1" customWidth="1"/>
  </cols>
  <sheetData>
    <row r="1" spans="1:4" ht="21.75">
      <c r="A1" s="62" t="s">
        <v>141</v>
      </c>
      <c r="B1" s="62"/>
      <c r="C1" s="62"/>
      <c r="D1" s="62"/>
    </row>
    <row r="2" spans="1:4" ht="21.75">
      <c r="A2" s="62" t="s">
        <v>148</v>
      </c>
      <c r="B2" s="62"/>
      <c r="C2" s="62"/>
      <c r="D2" s="62"/>
    </row>
    <row r="3" spans="1:4" ht="21.75">
      <c r="A3" s="63" t="s">
        <v>149</v>
      </c>
      <c r="B3" s="63"/>
      <c r="C3" s="63"/>
      <c r="D3" s="63"/>
    </row>
    <row r="4" spans="1:4" ht="21.75">
      <c r="A4" s="64" t="s">
        <v>98</v>
      </c>
      <c r="B4" s="64" t="s">
        <v>0</v>
      </c>
      <c r="C4" s="64" t="s">
        <v>1</v>
      </c>
      <c r="D4" s="2" t="s">
        <v>131</v>
      </c>
    </row>
    <row r="5" spans="1:4" ht="21.75">
      <c r="A5" s="65"/>
      <c r="B5" s="65"/>
      <c r="C5" s="65"/>
      <c r="D5" s="3" t="s">
        <v>143</v>
      </c>
    </row>
    <row r="6" spans="1:4" ht="21.75">
      <c r="A6" s="65"/>
      <c r="B6" s="65"/>
      <c r="C6" s="65"/>
      <c r="D6" s="4" t="s">
        <v>150</v>
      </c>
    </row>
    <row r="7" spans="1:4" ht="21.75">
      <c r="A7" s="66"/>
      <c r="B7" s="66"/>
      <c r="C7" s="66"/>
      <c r="D7" s="5" t="s">
        <v>134</v>
      </c>
    </row>
    <row r="8" spans="1:4" ht="21.75">
      <c r="A8" s="6">
        <v>1</v>
      </c>
      <c r="B8" s="7"/>
      <c r="C8" s="8" t="s">
        <v>3</v>
      </c>
      <c r="D8" s="9"/>
    </row>
    <row r="9" spans="1:4" ht="21.75">
      <c r="A9" s="10">
        <v>2</v>
      </c>
      <c r="B9" s="11" t="s">
        <v>4</v>
      </c>
      <c r="C9" s="12" t="s">
        <v>5</v>
      </c>
      <c r="D9" s="13"/>
    </row>
    <row r="10" spans="1:4" ht="21.75">
      <c r="A10" s="14">
        <v>3</v>
      </c>
      <c r="B10" s="15" t="s">
        <v>4</v>
      </c>
      <c r="C10" s="16" t="s">
        <v>6</v>
      </c>
      <c r="D10" s="17"/>
    </row>
    <row r="11" spans="1:4" ht="21.75">
      <c r="A11" s="14">
        <v>4</v>
      </c>
      <c r="B11" s="15" t="s">
        <v>4</v>
      </c>
      <c r="C11" s="16" t="s">
        <v>7</v>
      </c>
      <c r="D11" s="17"/>
    </row>
    <row r="12" spans="1:4" ht="21.75">
      <c r="A12" s="14">
        <v>5</v>
      </c>
      <c r="B12" s="15" t="s">
        <v>4</v>
      </c>
      <c r="C12" s="16" t="s">
        <v>34</v>
      </c>
      <c r="D12" s="17"/>
    </row>
    <row r="13" spans="1:4" ht="21.75">
      <c r="A13" s="14">
        <v>6</v>
      </c>
      <c r="B13" s="15" t="s">
        <v>4</v>
      </c>
      <c r="C13" s="16" t="s">
        <v>35</v>
      </c>
      <c r="D13" s="17"/>
    </row>
    <row r="14" spans="1:4" ht="21.75">
      <c r="A14" s="14">
        <v>7</v>
      </c>
      <c r="B14" s="15" t="s">
        <v>4</v>
      </c>
      <c r="C14" s="16" t="s">
        <v>36</v>
      </c>
      <c r="D14" s="17"/>
    </row>
    <row r="15" spans="1:4" ht="21.75">
      <c r="A15" s="18">
        <v>8</v>
      </c>
      <c r="B15" s="19" t="s">
        <v>4</v>
      </c>
      <c r="C15" s="20" t="s">
        <v>37</v>
      </c>
      <c r="D15" s="21"/>
    </row>
    <row r="16" spans="1:4" ht="21.75">
      <c r="A16" s="53"/>
      <c r="B16" s="54"/>
      <c r="C16" s="25" t="s">
        <v>144</v>
      </c>
      <c r="D16" s="26"/>
    </row>
    <row r="17" spans="1:4" ht="21.75">
      <c r="A17" s="10">
        <v>9</v>
      </c>
      <c r="B17" s="11" t="s">
        <v>2</v>
      </c>
      <c r="C17" s="12" t="s">
        <v>8</v>
      </c>
      <c r="D17" s="13"/>
    </row>
    <row r="18" spans="1:4" ht="21.75">
      <c r="A18" s="14">
        <v>10</v>
      </c>
      <c r="B18" s="15" t="s">
        <v>2</v>
      </c>
      <c r="C18" s="16" t="s">
        <v>99</v>
      </c>
      <c r="D18" s="17"/>
    </row>
    <row r="19" spans="1:4" ht="21.75">
      <c r="A19" s="14">
        <v>11</v>
      </c>
      <c r="B19" s="15" t="s">
        <v>2</v>
      </c>
      <c r="C19" s="16" t="s">
        <v>9</v>
      </c>
      <c r="D19" s="17"/>
    </row>
    <row r="20" spans="1:4" ht="21.75">
      <c r="A20" s="14">
        <v>12</v>
      </c>
      <c r="B20" s="15" t="s">
        <v>2</v>
      </c>
      <c r="C20" s="22" t="s">
        <v>10</v>
      </c>
      <c r="D20" s="17"/>
    </row>
    <row r="21" spans="1:4" ht="21.75">
      <c r="A21" s="14">
        <v>13</v>
      </c>
      <c r="B21" s="15" t="s">
        <v>2</v>
      </c>
      <c r="C21" s="22" t="s">
        <v>11</v>
      </c>
      <c r="D21" s="17"/>
    </row>
    <row r="22" spans="1:4" ht="21.75">
      <c r="A22" s="14">
        <v>14</v>
      </c>
      <c r="B22" s="15" t="s">
        <v>2</v>
      </c>
      <c r="C22" s="16" t="s">
        <v>12</v>
      </c>
      <c r="D22" s="17"/>
    </row>
    <row r="23" spans="1:4" ht="21.75">
      <c r="A23" s="14">
        <v>15</v>
      </c>
      <c r="B23" s="15" t="s">
        <v>2</v>
      </c>
      <c r="C23" s="16" t="s">
        <v>13</v>
      </c>
      <c r="D23" s="17"/>
    </row>
    <row r="24" spans="1:4" ht="21.75">
      <c r="A24" s="14">
        <v>16</v>
      </c>
      <c r="B24" s="15" t="s">
        <v>2</v>
      </c>
      <c r="C24" s="22" t="s">
        <v>14</v>
      </c>
      <c r="D24" s="17"/>
    </row>
    <row r="25" spans="1:4" ht="21.75">
      <c r="A25" s="14">
        <v>17</v>
      </c>
      <c r="B25" s="15" t="s">
        <v>2</v>
      </c>
      <c r="C25" s="22" t="s">
        <v>15</v>
      </c>
      <c r="D25" s="17"/>
    </row>
    <row r="26" spans="1:4" ht="21.75">
      <c r="A26" s="14">
        <v>18</v>
      </c>
      <c r="B26" s="15" t="s">
        <v>2</v>
      </c>
      <c r="C26" s="16" t="s">
        <v>38</v>
      </c>
      <c r="D26" s="17"/>
    </row>
    <row r="27" spans="1:4" ht="21.75">
      <c r="A27" s="14">
        <v>19</v>
      </c>
      <c r="B27" s="15" t="s">
        <v>2</v>
      </c>
      <c r="C27" s="16" t="s">
        <v>39</v>
      </c>
      <c r="D27" s="17"/>
    </row>
    <row r="28" spans="1:4" ht="21.75">
      <c r="A28" s="14">
        <v>20</v>
      </c>
      <c r="B28" s="15" t="s">
        <v>2</v>
      </c>
      <c r="C28" s="16" t="s">
        <v>40</v>
      </c>
      <c r="D28" s="17"/>
    </row>
    <row r="29" spans="1:4" ht="21.75">
      <c r="A29" s="14">
        <v>21</v>
      </c>
      <c r="B29" s="15" t="s">
        <v>2</v>
      </c>
      <c r="C29" s="16" t="s">
        <v>41</v>
      </c>
      <c r="D29" s="17"/>
    </row>
    <row r="30" spans="1:4" ht="21.75">
      <c r="A30" s="14">
        <v>22</v>
      </c>
      <c r="B30" s="15" t="s">
        <v>2</v>
      </c>
      <c r="C30" s="16" t="s">
        <v>42</v>
      </c>
      <c r="D30" s="17"/>
    </row>
    <row r="31" spans="1:4" ht="21.75">
      <c r="A31" s="14">
        <v>23</v>
      </c>
      <c r="B31" s="15" t="s">
        <v>2</v>
      </c>
      <c r="C31" s="16" t="s">
        <v>43</v>
      </c>
      <c r="D31" s="17"/>
    </row>
    <row r="32" spans="1:4" ht="21.75">
      <c r="A32" s="14">
        <v>24</v>
      </c>
      <c r="B32" s="15" t="s">
        <v>2</v>
      </c>
      <c r="C32" s="16" t="s">
        <v>44</v>
      </c>
      <c r="D32" s="17"/>
    </row>
    <row r="33" spans="1:4" ht="21.75">
      <c r="A33" s="14">
        <v>25</v>
      </c>
      <c r="B33" s="15" t="s">
        <v>2</v>
      </c>
      <c r="C33" s="22" t="s">
        <v>45</v>
      </c>
      <c r="D33" s="17"/>
    </row>
    <row r="34" spans="1:4" ht="21.75">
      <c r="A34" s="18">
        <v>26</v>
      </c>
      <c r="B34" s="19" t="s">
        <v>2</v>
      </c>
      <c r="C34" s="34" t="s">
        <v>46</v>
      </c>
      <c r="D34" s="21"/>
    </row>
    <row r="35" spans="1:4" ht="21.75">
      <c r="A35" s="53"/>
      <c r="B35" s="54"/>
      <c r="C35" s="25" t="s">
        <v>144</v>
      </c>
      <c r="D35" s="26"/>
    </row>
    <row r="36" spans="1:4" ht="21.75">
      <c r="A36" s="10">
        <v>27</v>
      </c>
      <c r="B36" s="11" t="s">
        <v>16</v>
      </c>
      <c r="C36" s="23" t="s">
        <v>17</v>
      </c>
      <c r="D36" s="13"/>
    </row>
    <row r="37" spans="1:4" ht="21.75">
      <c r="A37" s="14">
        <v>28</v>
      </c>
      <c r="B37" s="15" t="s">
        <v>16</v>
      </c>
      <c r="C37" s="16" t="s">
        <v>18</v>
      </c>
      <c r="D37" s="17"/>
    </row>
    <row r="38" spans="1:4" ht="21.75">
      <c r="A38" s="14">
        <v>29</v>
      </c>
      <c r="B38" s="15" t="s">
        <v>16</v>
      </c>
      <c r="C38" s="16" t="s">
        <v>47</v>
      </c>
      <c r="D38" s="17"/>
    </row>
    <row r="39" spans="1:4" ht="21.75">
      <c r="A39" s="14">
        <v>30</v>
      </c>
      <c r="B39" s="15" t="s">
        <v>16</v>
      </c>
      <c r="C39" s="16" t="s">
        <v>48</v>
      </c>
      <c r="D39" s="17"/>
    </row>
    <row r="40" spans="1:4" ht="21.75">
      <c r="A40" s="14">
        <v>31</v>
      </c>
      <c r="B40" s="15" t="s">
        <v>16</v>
      </c>
      <c r="C40" s="16" t="s">
        <v>49</v>
      </c>
      <c r="D40" s="17"/>
    </row>
    <row r="41" spans="1:4" ht="21.75">
      <c r="A41" s="14">
        <v>32</v>
      </c>
      <c r="B41" s="15" t="s">
        <v>16</v>
      </c>
      <c r="C41" s="16" t="s">
        <v>50</v>
      </c>
      <c r="D41" s="17"/>
    </row>
    <row r="42" spans="1:4" ht="21.75">
      <c r="A42" s="14">
        <v>33</v>
      </c>
      <c r="B42" s="15" t="s">
        <v>16</v>
      </c>
      <c r="C42" s="16" t="s">
        <v>51</v>
      </c>
      <c r="D42" s="17"/>
    </row>
    <row r="43" spans="1:4" ht="21.75">
      <c r="A43" s="14">
        <v>34</v>
      </c>
      <c r="B43" s="15" t="s">
        <v>16</v>
      </c>
      <c r="C43" s="16" t="s">
        <v>52</v>
      </c>
      <c r="D43" s="17"/>
    </row>
    <row r="44" spans="1:4" ht="21.75">
      <c r="A44" s="14">
        <v>35</v>
      </c>
      <c r="B44" s="15" t="s">
        <v>16</v>
      </c>
      <c r="C44" s="16" t="s">
        <v>53</v>
      </c>
      <c r="D44" s="17"/>
    </row>
    <row r="45" spans="1:4" ht="21.75">
      <c r="A45" s="18">
        <v>36</v>
      </c>
      <c r="B45" s="19" t="s">
        <v>16</v>
      </c>
      <c r="C45" s="20" t="s">
        <v>54</v>
      </c>
      <c r="D45" s="21"/>
    </row>
    <row r="46" spans="1:4" ht="21.75">
      <c r="A46" s="53"/>
      <c r="B46" s="54"/>
      <c r="C46" s="25" t="s">
        <v>144</v>
      </c>
      <c r="D46" s="26"/>
    </row>
    <row r="47" spans="1:4" ht="21.75">
      <c r="A47" s="10">
        <v>37</v>
      </c>
      <c r="B47" s="11" t="s">
        <v>19</v>
      </c>
      <c r="C47" s="12" t="s">
        <v>20</v>
      </c>
      <c r="D47" s="13"/>
    </row>
    <row r="48" spans="1:4" ht="21.75">
      <c r="A48" s="14">
        <v>38</v>
      </c>
      <c r="B48" s="15" t="s">
        <v>19</v>
      </c>
      <c r="C48" s="16" t="s">
        <v>102</v>
      </c>
      <c r="D48" s="17"/>
    </row>
    <row r="49" spans="1:4" ht="21.75">
      <c r="A49" s="14">
        <v>39</v>
      </c>
      <c r="B49" s="15" t="s">
        <v>19</v>
      </c>
      <c r="C49" s="16" t="s">
        <v>21</v>
      </c>
      <c r="D49" s="17"/>
    </row>
    <row r="50" spans="1:4" ht="21.75">
      <c r="A50" s="14">
        <v>40</v>
      </c>
      <c r="B50" s="15" t="s">
        <v>19</v>
      </c>
      <c r="C50" s="16" t="s">
        <v>22</v>
      </c>
      <c r="D50" s="17"/>
    </row>
    <row r="51" spans="1:4" ht="18.75">
      <c r="A51" s="14">
        <v>41</v>
      </c>
      <c r="B51" s="15" t="s">
        <v>19</v>
      </c>
      <c r="C51" s="16" t="s">
        <v>23</v>
      </c>
      <c r="D51" s="17"/>
    </row>
    <row r="52" spans="1:4" ht="18.75">
      <c r="A52" s="14">
        <v>42</v>
      </c>
      <c r="B52" s="15" t="s">
        <v>19</v>
      </c>
      <c r="C52" s="16" t="s">
        <v>24</v>
      </c>
      <c r="D52" s="17"/>
    </row>
    <row r="53" spans="1:4" ht="18.75">
      <c r="A53" s="14">
        <v>43</v>
      </c>
      <c r="B53" s="15" t="s">
        <v>19</v>
      </c>
      <c r="C53" s="16" t="s">
        <v>55</v>
      </c>
      <c r="D53" s="17"/>
    </row>
    <row r="54" spans="1:4" ht="18.75">
      <c r="A54" s="14">
        <v>44</v>
      </c>
      <c r="B54" s="15" t="s">
        <v>19</v>
      </c>
      <c r="C54" s="16" t="s">
        <v>56</v>
      </c>
      <c r="D54" s="17"/>
    </row>
    <row r="55" spans="1:4" ht="18.75">
      <c r="A55" s="14">
        <v>45</v>
      </c>
      <c r="B55" s="15" t="s">
        <v>19</v>
      </c>
      <c r="C55" s="16" t="s">
        <v>57</v>
      </c>
      <c r="D55" s="17"/>
    </row>
    <row r="56" spans="1:4" ht="18.75">
      <c r="A56" s="14">
        <v>46</v>
      </c>
      <c r="B56" s="15" t="s">
        <v>19</v>
      </c>
      <c r="C56" s="16" t="s">
        <v>58</v>
      </c>
      <c r="D56" s="17"/>
    </row>
    <row r="57" spans="1:4" ht="18.75">
      <c r="A57" s="18">
        <v>47</v>
      </c>
      <c r="B57" s="19" t="s">
        <v>19</v>
      </c>
      <c r="C57" s="20" t="s">
        <v>59</v>
      </c>
      <c r="D57" s="21"/>
    </row>
    <row r="58" spans="1:4" ht="18.75">
      <c r="A58" s="53"/>
      <c r="B58" s="54"/>
      <c r="C58" s="25" t="s">
        <v>144</v>
      </c>
      <c r="D58" s="26"/>
    </row>
    <row r="59" spans="1:4" ht="18.75">
      <c r="A59" s="10">
        <v>48</v>
      </c>
      <c r="B59" s="11" t="s">
        <v>25</v>
      </c>
      <c r="C59" s="12" t="s">
        <v>26</v>
      </c>
      <c r="D59" s="13"/>
    </row>
    <row r="60" spans="1:4" ht="18.75">
      <c r="A60" s="14">
        <v>49</v>
      </c>
      <c r="B60" s="15" t="s">
        <v>25</v>
      </c>
      <c r="C60" s="16" t="s">
        <v>60</v>
      </c>
      <c r="D60" s="17"/>
    </row>
    <row r="61" spans="1:4" ht="18.75">
      <c r="A61" s="14">
        <v>50</v>
      </c>
      <c r="B61" s="15" t="s">
        <v>25</v>
      </c>
      <c r="C61" s="16" t="s">
        <v>61</v>
      </c>
      <c r="D61" s="17"/>
    </row>
    <row r="62" spans="1:4" ht="18.75">
      <c r="A62" s="14">
        <v>51</v>
      </c>
      <c r="B62" s="15" t="s">
        <v>25</v>
      </c>
      <c r="C62" s="16" t="s">
        <v>62</v>
      </c>
      <c r="D62" s="17"/>
    </row>
    <row r="63" spans="1:4" ht="18.75">
      <c r="A63" s="14">
        <v>52</v>
      </c>
      <c r="B63" s="15" t="s">
        <v>25</v>
      </c>
      <c r="C63" s="16" t="s">
        <v>63</v>
      </c>
      <c r="D63" s="17"/>
    </row>
    <row r="64" spans="1:4" ht="18.75">
      <c r="A64" s="14">
        <v>53</v>
      </c>
      <c r="B64" s="15" t="s">
        <v>25</v>
      </c>
      <c r="C64" s="16" t="s">
        <v>64</v>
      </c>
      <c r="D64" s="17"/>
    </row>
    <row r="65" spans="1:4" ht="18.75">
      <c r="A65" s="14">
        <v>54</v>
      </c>
      <c r="B65" s="15" t="s">
        <v>25</v>
      </c>
      <c r="C65" s="16" t="s">
        <v>65</v>
      </c>
      <c r="D65" s="17"/>
    </row>
    <row r="66" spans="1:4" ht="18.75">
      <c r="A66" s="18">
        <v>55</v>
      </c>
      <c r="B66" s="19" t="s">
        <v>25</v>
      </c>
      <c r="C66" s="20" t="s">
        <v>66</v>
      </c>
      <c r="D66" s="21"/>
    </row>
    <row r="67" spans="1:4" ht="18.75">
      <c r="A67" s="53"/>
      <c r="B67" s="54"/>
      <c r="C67" s="25" t="s">
        <v>144</v>
      </c>
      <c r="D67" s="26"/>
    </row>
    <row r="68" spans="1:4" ht="18.75">
      <c r="A68" s="10">
        <v>56</v>
      </c>
      <c r="B68" s="11" t="s">
        <v>27</v>
      </c>
      <c r="C68" s="12" t="s">
        <v>28</v>
      </c>
      <c r="D68" s="13"/>
    </row>
    <row r="69" spans="1:4" ht="18.75">
      <c r="A69" s="14">
        <v>57</v>
      </c>
      <c r="B69" s="15" t="s">
        <v>27</v>
      </c>
      <c r="C69" s="22" t="s">
        <v>29</v>
      </c>
      <c r="D69" s="17"/>
    </row>
    <row r="70" spans="1:4" ht="18.75">
      <c r="A70" s="14">
        <v>58</v>
      </c>
      <c r="B70" s="15" t="s">
        <v>27</v>
      </c>
      <c r="C70" s="16" t="s">
        <v>67</v>
      </c>
      <c r="D70" s="17"/>
    </row>
    <row r="71" spans="1:4" ht="18.75">
      <c r="A71" s="14">
        <v>59</v>
      </c>
      <c r="B71" s="15" t="s">
        <v>27</v>
      </c>
      <c r="C71" s="16" t="s">
        <v>68</v>
      </c>
      <c r="D71" s="17"/>
    </row>
    <row r="72" spans="1:4" ht="18.75">
      <c r="A72" s="14">
        <v>60</v>
      </c>
      <c r="B72" s="15" t="s">
        <v>27</v>
      </c>
      <c r="C72" s="16" t="s">
        <v>69</v>
      </c>
      <c r="D72" s="17"/>
    </row>
    <row r="73" spans="1:4" ht="18.75">
      <c r="A73" s="14">
        <v>61</v>
      </c>
      <c r="B73" s="15" t="s">
        <v>27</v>
      </c>
      <c r="C73" s="16" t="s">
        <v>70</v>
      </c>
      <c r="D73" s="17"/>
    </row>
    <row r="74" spans="1:4" ht="18.75">
      <c r="A74" s="14">
        <v>62</v>
      </c>
      <c r="B74" s="15" t="s">
        <v>27</v>
      </c>
      <c r="C74" s="16" t="s">
        <v>71</v>
      </c>
      <c r="D74" s="17"/>
    </row>
    <row r="75" spans="1:4" ht="18.75">
      <c r="A75" s="14">
        <v>63</v>
      </c>
      <c r="B75" s="15" t="s">
        <v>27</v>
      </c>
      <c r="C75" s="16" t="s">
        <v>72</v>
      </c>
      <c r="D75" s="17"/>
    </row>
    <row r="76" spans="1:4" ht="18.75">
      <c r="A76" s="18">
        <v>64</v>
      </c>
      <c r="B76" s="19" t="s">
        <v>27</v>
      </c>
      <c r="C76" s="20" t="s">
        <v>73</v>
      </c>
      <c r="D76" s="21"/>
    </row>
    <row r="77" spans="1:4" ht="18.75">
      <c r="A77" s="55"/>
      <c r="B77" s="56"/>
      <c r="C77" s="25" t="s">
        <v>144</v>
      </c>
      <c r="D77" s="26"/>
    </row>
    <row r="78" spans="1:4" ht="18.75">
      <c r="A78" s="57">
        <v>65</v>
      </c>
      <c r="B78" s="58" t="s">
        <v>30</v>
      </c>
      <c r="C78" s="59" t="s">
        <v>31</v>
      </c>
      <c r="D78" s="30"/>
    </row>
    <row r="79" spans="1:4" ht="18.75">
      <c r="A79" s="14">
        <v>66</v>
      </c>
      <c r="B79" s="15" t="s">
        <v>30</v>
      </c>
      <c r="C79" s="16" t="s">
        <v>74</v>
      </c>
      <c r="D79" s="17"/>
    </row>
    <row r="80" spans="1:4" ht="18.75">
      <c r="A80" s="14">
        <v>67</v>
      </c>
      <c r="B80" s="15" t="s">
        <v>30</v>
      </c>
      <c r="C80" s="16" t="s">
        <v>75</v>
      </c>
      <c r="D80" s="17"/>
    </row>
    <row r="81" spans="1:4" ht="18.75">
      <c r="A81" s="14">
        <v>68</v>
      </c>
      <c r="B81" s="15" t="s">
        <v>30</v>
      </c>
      <c r="C81" s="16" t="s">
        <v>76</v>
      </c>
      <c r="D81" s="17"/>
    </row>
    <row r="82" spans="1:4" ht="18.75">
      <c r="A82" s="14">
        <v>69</v>
      </c>
      <c r="B82" s="15" t="s">
        <v>30</v>
      </c>
      <c r="C82" s="16" t="s">
        <v>77</v>
      </c>
      <c r="D82" s="17"/>
    </row>
    <row r="83" spans="1:4" ht="18.75">
      <c r="A83" s="14">
        <v>70</v>
      </c>
      <c r="B83" s="15" t="s">
        <v>30</v>
      </c>
      <c r="C83" s="16" t="s">
        <v>78</v>
      </c>
      <c r="D83" s="17"/>
    </row>
    <row r="84" spans="1:4" ht="18.75">
      <c r="A84" s="14">
        <v>71</v>
      </c>
      <c r="B84" s="15" t="s">
        <v>30</v>
      </c>
      <c r="C84" s="16" t="s">
        <v>79</v>
      </c>
      <c r="D84" s="17"/>
    </row>
    <row r="85" spans="1:4" ht="18.75">
      <c r="A85" s="14">
        <v>72</v>
      </c>
      <c r="B85" s="15" t="s">
        <v>30</v>
      </c>
      <c r="C85" s="16" t="s">
        <v>80</v>
      </c>
      <c r="D85" s="17"/>
    </row>
    <row r="86" spans="1:4" ht="18.75">
      <c r="A86" s="14">
        <v>73</v>
      </c>
      <c r="B86" s="15" t="s">
        <v>30</v>
      </c>
      <c r="C86" s="16" t="s">
        <v>81</v>
      </c>
      <c r="D86" s="17"/>
    </row>
    <row r="87" spans="1:4" ht="18.75">
      <c r="A87" s="14">
        <v>74</v>
      </c>
      <c r="B87" s="15" t="s">
        <v>30</v>
      </c>
      <c r="C87" s="16" t="s">
        <v>82</v>
      </c>
      <c r="D87" s="17"/>
    </row>
    <row r="88" spans="1:4" ht="18.75">
      <c r="A88" s="14">
        <v>75</v>
      </c>
      <c r="B88" s="15" t="s">
        <v>30</v>
      </c>
      <c r="C88" s="16" t="s">
        <v>83</v>
      </c>
      <c r="D88" s="17"/>
    </row>
    <row r="89" spans="1:4" ht="18.75">
      <c r="A89" s="14">
        <v>76</v>
      </c>
      <c r="B89" s="15" t="s">
        <v>30</v>
      </c>
      <c r="C89" s="16" t="s">
        <v>84</v>
      </c>
      <c r="D89" s="17"/>
    </row>
    <row r="90" spans="1:4" ht="18.75">
      <c r="A90" s="18">
        <v>77</v>
      </c>
      <c r="B90" s="19" t="s">
        <v>30</v>
      </c>
      <c r="C90" s="20" t="s">
        <v>85</v>
      </c>
      <c r="D90" s="21"/>
    </row>
    <row r="91" spans="1:4" ht="18.75">
      <c r="A91" s="53"/>
      <c r="B91" s="54"/>
      <c r="C91" s="25" t="s">
        <v>144</v>
      </c>
      <c r="D91" s="26"/>
    </row>
    <row r="92" spans="1:4" ht="18.75">
      <c r="A92" s="10">
        <v>78</v>
      </c>
      <c r="B92" s="11" t="s">
        <v>32</v>
      </c>
      <c r="C92" s="12" t="s">
        <v>33</v>
      </c>
      <c r="D92" s="13"/>
    </row>
    <row r="93" spans="1:4" ht="18.75">
      <c r="A93" s="14">
        <v>79</v>
      </c>
      <c r="B93" s="15" t="s">
        <v>32</v>
      </c>
      <c r="C93" s="16" t="s">
        <v>86</v>
      </c>
      <c r="D93" s="17"/>
    </row>
    <row r="94" spans="1:4" ht="18.75">
      <c r="A94" s="14">
        <v>80</v>
      </c>
      <c r="B94" s="15" t="s">
        <v>32</v>
      </c>
      <c r="C94" s="16" t="s">
        <v>87</v>
      </c>
      <c r="D94" s="17"/>
    </row>
    <row r="95" spans="1:4" ht="18.75">
      <c r="A95" s="14">
        <v>81</v>
      </c>
      <c r="B95" s="15" t="s">
        <v>32</v>
      </c>
      <c r="C95" s="16" t="s">
        <v>88</v>
      </c>
      <c r="D95" s="17"/>
    </row>
    <row r="96" spans="1:4" ht="18.75">
      <c r="A96" s="14">
        <v>82</v>
      </c>
      <c r="B96" s="15" t="s">
        <v>32</v>
      </c>
      <c r="C96" s="16" t="s">
        <v>89</v>
      </c>
      <c r="D96" s="17"/>
    </row>
    <row r="97" spans="1:4" ht="18.75">
      <c r="A97" s="18">
        <v>83</v>
      </c>
      <c r="B97" s="19" t="s">
        <v>32</v>
      </c>
      <c r="C97" s="20" t="s">
        <v>90</v>
      </c>
      <c r="D97" s="21"/>
    </row>
    <row r="98" spans="3:4" ht="18.75">
      <c r="C98" s="25" t="s">
        <v>144</v>
      </c>
      <c r="D98" s="26"/>
    </row>
    <row r="101" spans="1:4" ht="18.75">
      <c r="A101" s="1" t="s">
        <v>100</v>
      </c>
      <c r="B101" s="60" t="s">
        <v>111</v>
      </c>
      <c r="C101" s="60" t="s">
        <v>100</v>
      </c>
      <c r="D101" s="60" t="s">
        <v>113</v>
      </c>
    </row>
    <row r="102" spans="1:4" ht="18.75">
      <c r="A102" s="61" t="s">
        <v>151</v>
      </c>
      <c r="B102" s="61"/>
      <c r="D102" s="1" t="s">
        <v>153</v>
      </c>
    </row>
    <row r="103" spans="1:4" ht="18.75">
      <c r="A103" s="61" t="s">
        <v>152</v>
      </c>
      <c r="B103" s="61"/>
      <c r="D103" s="1" t="s">
        <v>154</v>
      </c>
    </row>
  </sheetData>
  <sheetProtection/>
  <mergeCells count="8">
    <mergeCell ref="A102:B102"/>
    <mergeCell ref="A103:B103"/>
    <mergeCell ref="A1:D1"/>
    <mergeCell ref="A2:D2"/>
    <mergeCell ref="A3:D3"/>
    <mergeCell ref="A4:A7"/>
    <mergeCell ref="B4:B7"/>
    <mergeCell ref="C4:C7"/>
  </mergeCells>
  <printOptions horizontalCentered="1"/>
  <pageMargins left="0.3" right="0.3" top="0.5" bottom="0.5" header="0.3" footer="0.3"/>
  <pageSetup horizontalDpi="600" verticalDpi="600" orientation="portrait" paperSize="9" r:id="rId3"/>
  <headerFooter>
    <oddHeader>&amp;Cหน้าที่ &amp;P จาก &amp;N&amp;R&amp;"TH SarabunPSK,ตัวหนา"&amp;14(ผู้พิการ)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2014-03-31T09:30:23Z</cp:lastPrinted>
  <dcterms:created xsi:type="dcterms:W3CDTF">1996-10-14T23:33:28Z</dcterms:created>
  <dcterms:modified xsi:type="dcterms:W3CDTF">2014-03-31T09:36:43Z</dcterms:modified>
  <cp:category/>
  <cp:version/>
  <cp:contentType/>
  <cp:contentStatus/>
</cp:coreProperties>
</file>